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Maio" sheetId="8" r:id="rId1"/>
  </sheets>
  <calcPr calcId="152511"/>
  <fileRecoveryPr autoRecover="0"/>
</workbook>
</file>

<file path=xl/calcChain.xml><?xml version="1.0" encoding="utf-8"?>
<calcChain xmlns="http://schemas.openxmlformats.org/spreadsheetml/2006/main">
  <c r="H23" i="8" l="1"/>
  <c r="H25" i="8" s="1"/>
  <c r="H26" i="8" s="1"/>
  <c r="H125" i="8"/>
  <c r="H129" i="8" s="1"/>
  <c r="H130" i="8" s="1"/>
  <c r="H75" i="8"/>
  <c r="H79" i="8" s="1"/>
  <c r="H69" i="8"/>
  <c r="H73" i="8" s="1"/>
  <c r="H63" i="8"/>
  <c r="H60" i="8"/>
  <c r="H65" i="8" s="1"/>
  <c r="H45" i="8"/>
  <c r="H42" i="8"/>
  <c r="H47" i="8" s="1"/>
  <c r="H38" i="8"/>
  <c r="H35" i="8"/>
  <c r="H40" i="8" s="1"/>
  <c r="H92" i="8"/>
  <c r="H89" i="8"/>
  <c r="H80" i="8" l="1"/>
  <c r="H94" i="8"/>
  <c r="H119" i="8"/>
  <c r="H121" i="8" s="1"/>
  <c r="H122" i="8" s="1"/>
  <c r="H113" i="8"/>
  <c r="H115" i="8" s="1"/>
  <c r="H109" i="8"/>
  <c r="H111" i="8" s="1"/>
  <c r="H116" i="8" s="1"/>
  <c r="H101" i="8"/>
  <c r="H96" i="8"/>
  <c r="H83" i="8"/>
  <c r="H85" i="8" s="1"/>
  <c r="H86" i="8" s="1"/>
  <c r="H3" i="8"/>
  <c r="H5" i="8" s="1"/>
  <c r="H6" i="8" s="1"/>
  <c r="H54" i="8"/>
  <c r="H49" i="8"/>
  <c r="H29" i="8"/>
  <c r="H31" i="8" s="1"/>
  <c r="H32" i="8" s="1"/>
  <c r="H15" i="8"/>
  <c r="H19" i="8" s="1"/>
  <c r="H9" i="8"/>
  <c r="H13" i="8" s="1"/>
  <c r="H105" i="8" l="1"/>
  <c r="H106" i="8" s="1"/>
  <c r="H58" i="8"/>
  <c r="H66" i="8" s="1"/>
  <c r="H20" i="8"/>
  <c r="H132" i="8" l="1"/>
</calcChain>
</file>

<file path=xl/sharedStrings.xml><?xml version="1.0" encoding="utf-8"?>
<sst xmlns="http://schemas.openxmlformats.org/spreadsheetml/2006/main" count="321" uniqueCount="58">
  <si>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</si>
  <si>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</si>
  <si>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</si>
  <si>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</si>
  <si>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</si>
  <si>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</si>
  <si>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</si>
  <si>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</si>
  <si>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</si>
  <si>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ANA RITA MACIEL RIBEIRO - CONSELHEIRA TITULAR</t>
  </si>
  <si>
    <t>CLÁUDIO SANTOS DE MIRANDA - PRESIDENTE</t>
  </si>
  <si>
    <t>ÉDER BISPO SANTOS - CONSELHEIRO TITULAR</t>
  </si>
  <si>
    <t>HIGOR NEVES DE OLIVEIRA - CONSELHEIRO TITULAR</t>
  </si>
  <si>
    <t>LUCIANO NAREZI DE BRITO - CONSELHEIRO SUPLENTE</t>
  </si>
  <si>
    <t>NICÁCIO LEMES DE ALMEIDA JUNIOR - CONSELHEIRO TITULAR</t>
  </si>
  <si>
    <t>SÉRGIO SILVA DOS SANTOS - CONSELHEIRO TITULAR</t>
  </si>
  <si>
    <t>Valor Total de Diárias e Auxílios Deslocamentos:</t>
  </si>
  <si>
    <t>CIDADE RESIDENTE:</t>
  </si>
  <si>
    <t>CUIABÁ/MT</t>
  </si>
  <si>
    <t>SINOP/MT</t>
  </si>
  <si>
    <t>Cuiabá/MT</t>
  </si>
  <si>
    <t>Sinop/MT à Cuiabá/MT</t>
  </si>
  <si>
    <t>Valor Total do Presidente:</t>
  </si>
  <si>
    <t>Tangará da Serra/MT à Cuiabá/MT</t>
  </si>
  <si>
    <t>TANGARÁ DA SERRA/MT</t>
  </si>
  <si>
    <t>DERALDO CAMPOS DE PAULA BOMFIM - CONSELHEIRO TITULAR</t>
  </si>
  <si>
    <t>Cuiabá/MT à Brasília/DF</t>
  </si>
  <si>
    <t>Brasília-DF</t>
  </si>
  <si>
    <t>Valor Total do Funcionário (a):</t>
  </si>
  <si>
    <t>AMANDA SOUTO SPANEVELLO - GERENTE TÉCNICA</t>
  </si>
  <si>
    <t>28/05/2013 E 29/05/2013 - INÍCIO ÀS 14:00 (28/05), 08:00 (29/05) E TÉRMINO ÀS 18:00  |  TREINAMENTO NA ÁREA TÉCNICA DOS CAU/UF</t>
  </si>
  <si>
    <t>Diária Nacional de 28/05/2013 à 29/05/2013</t>
  </si>
  <si>
    <t>22/05/2013 E 23/05/2013 - INÍCIO ÀS 17:00 (22/05), 09:00 (23/05) E TÉRMINO ÀS 20:30 (22/05) 18:00 (23/05)  |  I SEMINÁRIO LEGISLATIVO DE ARQUITETURA E URBANISMO</t>
  </si>
  <si>
    <t>Diária Nacional de 22/05/2013 à 23/05/2013</t>
  </si>
  <si>
    <t>09/05/2013 E 10/05/2013 - INÍCIO ÀS 09:00 E TÉRMINO ÀS 18:00  |  REUNIÃO PLENÁRIA AMPLIADA CAU/BR</t>
  </si>
  <si>
    <t>Diária Nacional de 09/05/2013 à 10/05/2013</t>
  </si>
  <si>
    <t>ODENIL ALCANTARA DA SILVA - AGENTE DE FISCALIZAÇÃO</t>
  </si>
  <si>
    <t>Deslocamento de 06/05/2013</t>
  </si>
  <si>
    <t>Deslocamento de 17/05/2013</t>
  </si>
  <si>
    <t>Início: 17/05/2013 - 16:00 / Término: 17/05/2013 - 18:00  |  5ª REUNIÃO ORDINÁRIA DA COMISSÃO DE ÉTICA E DISCIPLINA PROFISSIONAL</t>
  </si>
  <si>
    <t>Início: 06/05/2013 - 17:00 / Término: 06/05/2013 - 20:17  |  5ª REUNIÃO ORDINÁRIA DA COMISSÃO DE ATOS ADMINISTRATIVOS E FINANÇAS</t>
  </si>
  <si>
    <t>Deslocamento de 03/05/2013</t>
  </si>
  <si>
    <t>Início: 03/05/2013 - 16:00 / Término: 03/05/2013 - 19:00  |  3ª REUNIÃO PLENÁRIA EXTRAORDINÁRIA</t>
  </si>
  <si>
    <t>Diária Estadual de 03/05/2013 à 04/05/2013</t>
  </si>
  <si>
    <t>Diária Estadual de 02/05/2013 à 04/05/2013</t>
  </si>
  <si>
    <t>Deslocamento de 02/05/2013 à 03/04/2013</t>
  </si>
  <si>
    <t>Início: 18/05/2013 - 09:00 / Término: 18/05/2013 - 13:00  |  17ª REUNIÃO PLENÁRIA ORDINÁRIA</t>
  </si>
  <si>
    <t>Diária Estadual de 17/05/2013 à 18/05/2013</t>
  </si>
  <si>
    <t>Deslocamento de 17/05/2013 à 18/05/2013</t>
  </si>
  <si>
    <t>Deslocamento de 03/05/2013 à 04/05/2013</t>
  </si>
  <si>
    <t>Diária Estadual de 06/05/2013 à 07/05/2013</t>
  </si>
  <si>
    <t>Deslocamento de 06/05/2013 à 07/05/2013</t>
  </si>
  <si>
    <t>23/05/2013 À 26/05/2013 - INÍCIO ÀS 12:00 (23/05 à 25/05), 16:00 (26/05) E TÉRMINO ÀS 22:00  |  PROJETO EDIFICAR 2013</t>
  </si>
  <si>
    <t>Centro de Eventos Pantanal -Cuiabá-MT</t>
  </si>
  <si>
    <t>Diária Estadual de 23/05/2013 à 26/05/2013</t>
  </si>
  <si>
    <t>Deslocamento de 23/05/2013 à 26/05/2013</t>
  </si>
  <si>
    <t>CARMEN LEONIR BORGES AMARAL - CONSELHEIRA SUPLENTE</t>
  </si>
  <si>
    <t>Valor total do 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</si>
</sst>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7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10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9" fillId="5" borderId="0" xfId="1" applyNumberFormat="1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0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tabSelected="1" topLeftCell="A19" zoomScaleNormal="100" workbookViewId="0">
      <selection activeCell="A59" sqref="A59:XFD65"/>
    </sheetView>
  </sheetViews>
  <sheetFormatPr defaultRowHeight="12.75" x14ac:dyDescent="0.2"/>
  <cols>
    <col min="1" max="1" width="21.140625" style="7" customWidth="1"/>
    <col min="2" max="2" width="18.5703125" style="19" customWidth="1"/>
    <col min="3" max="3" width="34.5703125" style="15" customWidth="1"/>
    <col min="4" max="4" width="28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6" t="s">
        <v>29</v>
      </c>
      <c r="B1" s="36"/>
      <c r="C1" s="36"/>
      <c r="D1" s="36"/>
      <c r="E1" s="33" t="s">
        <v>17</v>
      </c>
      <c r="F1" s="33"/>
      <c r="G1" s="35" t="s">
        <v>18</v>
      </c>
      <c r="H1" s="35"/>
    </row>
    <row r="2" spans="1:9" s="4" customFormat="1" ht="12.75" customHeight="1" x14ac:dyDescent="0.2">
      <c r="A2" s="12" t="s">
        <v>0</v>
      </c>
      <c r="B2" s="13" t="s">
        <v>4</v>
      </c>
      <c r="C2" s="34" t="s">
        <v>6</v>
      </c>
      <c r="D2" s="34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31" t="s">
        <v>31</v>
      </c>
      <c r="B3" s="29" t="s">
        <v>26</v>
      </c>
      <c r="C3" s="30" t="s">
        <v>30</v>
      </c>
      <c r="D3" s="30"/>
      <c r="E3" s="29" t="s">
        <v>27</v>
      </c>
      <c r="F3" s="10">
        <v>500</v>
      </c>
      <c r="G3" s="9">
        <v>1.5</v>
      </c>
      <c r="H3" s="11">
        <f>F3*G3</f>
        <v>750</v>
      </c>
      <c r="I3" s="2"/>
    </row>
    <row r="4" spans="1:9" ht="18" customHeight="1" x14ac:dyDescent="0.2">
      <c r="A4" s="31"/>
      <c r="B4" s="29"/>
      <c r="C4" s="30"/>
      <c r="D4" s="30"/>
      <c r="E4" s="29"/>
      <c r="F4" s="10"/>
      <c r="G4" s="9"/>
      <c r="H4" s="11"/>
      <c r="I4" s="2"/>
    </row>
    <row r="5" spans="1:9" ht="12.75" customHeight="1" x14ac:dyDescent="0.2">
      <c r="A5" s="27" t="s">
        <v>57</v>
      </c>
      <c r="B5" s="28"/>
      <c r="C5" s="28"/>
      <c r="D5" s="28"/>
      <c r="E5" s="28"/>
      <c r="F5" s="28"/>
      <c r="G5" s="28"/>
      <c r="H5" s="26">
        <f>SUM(H3:H4)</f>
        <v>750</v>
      </c>
      <c r="I5" s="2"/>
    </row>
    <row r="6" spans="1:9" ht="15.75" customHeight="1" x14ac:dyDescent="0.2">
      <c r="A6" s="32" t="s">
        <v>28</v>
      </c>
      <c r="B6" s="32"/>
      <c r="C6" s="32"/>
      <c r="D6" s="32"/>
      <c r="E6" s="32"/>
      <c r="F6" s="32"/>
      <c r="G6" s="32"/>
      <c r="H6" s="21">
        <f>H5</f>
        <v>750</v>
      </c>
      <c r="I6" s="2"/>
    </row>
    <row r="7" spans="1:9" ht="15" customHeight="1" x14ac:dyDescent="0.2">
      <c r="A7" s="36" t="s">
        <v>9</v>
      </c>
      <c r="B7" s="36"/>
      <c r="C7" s="36"/>
      <c r="D7" s="36"/>
      <c r="E7" s="33" t="s">
        <v>17</v>
      </c>
      <c r="F7" s="33"/>
      <c r="G7" s="35" t="s">
        <v>18</v>
      </c>
      <c r="H7" s="35"/>
    </row>
    <row r="8" spans="1:9" s="4" customFormat="1" ht="12.95" customHeight="1" x14ac:dyDescent="0.2">
      <c r="A8" s="12" t="s">
        <v>0</v>
      </c>
      <c r="B8" s="13" t="s">
        <v>4</v>
      </c>
      <c r="C8" s="34" t="s">
        <v>6</v>
      </c>
      <c r="D8" s="34"/>
      <c r="E8" s="13" t="s">
        <v>5</v>
      </c>
      <c r="F8" s="5" t="s">
        <v>1</v>
      </c>
      <c r="G8" s="5" t="s">
        <v>2</v>
      </c>
      <c r="H8" s="5" t="s">
        <v>3</v>
      </c>
      <c r="I8" s="3"/>
    </row>
    <row r="9" spans="1:9" ht="18" customHeight="1" x14ac:dyDescent="0.2">
      <c r="A9" s="31" t="s">
        <v>37</v>
      </c>
      <c r="B9" s="29" t="s">
        <v>20</v>
      </c>
      <c r="C9" s="30" t="s">
        <v>40</v>
      </c>
      <c r="D9" s="30"/>
      <c r="E9" s="29" t="s">
        <v>8</v>
      </c>
      <c r="F9" s="10">
        <v>125</v>
      </c>
      <c r="G9" s="9">
        <v>1</v>
      </c>
      <c r="H9" s="11">
        <f>F9*G9</f>
        <v>125</v>
      </c>
      <c r="I9" s="2"/>
    </row>
    <row r="10" spans="1:9" ht="18" customHeight="1" x14ac:dyDescent="0.2">
      <c r="A10" s="31"/>
      <c r="B10" s="29"/>
      <c r="C10" s="30"/>
      <c r="D10" s="30"/>
      <c r="E10" s="29"/>
      <c r="F10" s="10"/>
      <c r="G10" s="9"/>
      <c r="H10" s="11"/>
      <c r="I10" s="2"/>
    </row>
    <row r="11" spans="1:9" ht="18" customHeight="1" x14ac:dyDescent="0.2">
      <c r="A11" s="31" t="s">
        <v>38</v>
      </c>
      <c r="B11" s="29" t="s">
        <v>20</v>
      </c>
      <c r="C11" s="30" t="s">
        <v>39</v>
      </c>
      <c r="D11" s="30"/>
      <c r="E11" s="29" t="s">
        <v>8</v>
      </c>
      <c r="F11" s="1"/>
      <c r="G11" s="1"/>
      <c r="H11" s="1"/>
      <c r="I11" s="2"/>
    </row>
    <row r="12" spans="1:9" ht="18" customHeight="1" x14ac:dyDescent="0.2">
      <c r="A12" s="31"/>
      <c r="B12" s="29"/>
      <c r="C12" s="30"/>
      <c r="D12" s="30"/>
      <c r="E12" s="29"/>
      <c r="F12" s="1"/>
      <c r="G12" s="1"/>
      <c r="H12" s="1"/>
      <c r="I12" s="2"/>
    </row>
    <row r="13" spans="1:9" ht="12.75" customHeight="1" x14ac:dyDescent="0.2">
      <c r="A13" s="27" t="s">
        <v>57</v>
      </c>
      <c r="B13" s="28"/>
      <c r="C13" s="28"/>
      <c r="D13" s="28"/>
      <c r="E13" s="28"/>
      <c r="F13" s="28"/>
      <c r="G13" s="28"/>
      <c r="H13" s="26">
        <f>SUM(H9:H10)</f>
        <v>125</v>
      </c>
      <c r="I13" s="2"/>
    </row>
    <row r="14" spans="1:9" s="4" customFormat="1" ht="12.95" customHeight="1" x14ac:dyDescent="0.2">
      <c r="A14" s="12" t="s">
        <v>0</v>
      </c>
      <c r="B14" s="13" t="s">
        <v>4</v>
      </c>
      <c r="C14" s="34" t="s">
        <v>6</v>
      </c>
      <c r="D14" s="34"/>
      <c r="E14" s="13" t="s">
        <v>5</v>
      </c>
      <c r="F14" s="5" t="s">
        <v>1</v>
      </c>
      <c r="G14" s="5" t="s">
        <v>2</v>
      </c>
      <c r="H14" s="5" t="s">
        <v>3</v>
      </c>
      <c r="I14" s="3"/>
    </row>
    <row r="15" spans="1:9" ht="18" customHeight="1" x14ac:dyDescent="0.2">
      <c r="A15" s="31" t="s">
        <v>41</v>
      </c>
      <c r="B15" s="29" t="s">
        <v>20</v>
      </c>
      <c r="C15" s="30" t="s">
        <v>42</v>
      </c>
      <c r="D15" s="30"/>
      <c r="E15" s="29" t="s">
        <v>8</v>
      </c>
      <c r="F15" s="10">
        <v>125</v>
      </c>
      <c r="G15" s="9">
        <v>1</v>
      </c>
      <c r="H15" s="11">
        <f>F15*G15</f>
        <v>125</v>
      </c>
      <c r="I15" s="2"/>
    </row>
    <row r="16" spans="1:9" ht="18" customHeight="1" x14ac:dyDescent="0.2">
      <c r="A16" s="31"/>
      <c r="B16" s="29"/>
      <c r="C16" s="30"/>
      <c r="D16" s="30"/>
      <c r="E16" s="29"/>
      <c r="F16" s="10"/>
      <c r="G16" s="9"/>
      <c r="H16" s="11"/>
      <c r="I16" s="2"/>
    </row>
    <row r="17" spans="1:9" ht="18" customHeight="1" x14ac:dyDescent="0.2">
      <c r="A17" s="31" t="s">
        <v>38</v>
      </c>
      <c r="B17" s="29" t="s">
        <v>20</v>
      </c>
      <c r="C17" s="30" t="s">
        <v>46</v>
      </c>
      <c r="D17" s="30"/>
      <c r="E17" s="29" t="s">
        <v>8</v>
      </c>
      <c r="F17" s="1"/>
      <c r="G17" s="1"/>
      <c r="H17" s="1"/>
      <c r="I17" s="2"/>
    </row>
    <row r="18" spans="1:9" ht="18" customHeight="1" x14ac:dyDescent="0.2">
      <c r="A18" s="31"/>
      <c r="B18" s="29"/>
      <c r="C18" s="30"/>
      <c r="D18" s="30"/>
      <c r="E18" s="29"/>
      <c r="F18" s="1"/>
      <c r="G18" s="1"/>
      <c r="H18" s="1"/>
      <c r="I18" s="2"/>
    </row>
    <row r="19" spans="1:9" ht="12.75" customHeight="1" x14ac:dyDescent="0.2">
      <c r="A19" s="27" t="s">
        <v>57</v>
      </c>
      <c r="B19" s="28"/>
      <c r="C19" s="28"/>
      <c r="D19" s="28"/>
      <c r="E19" s="28"/>
      <c r="F19" s="28"/>
      <c r="G19" s="28"/>
      <c r="H19" s="26">
        <f>SUM(H15:H16)</f>
        <v>125</v>
      </c>
      <c r="I19" s="2"/>
    </row>
    <row r="20" spans="1:9" ht="15.75" customHeight="1" x14ac:dyDescent="0.2">
      <c r="A20" s="32" t="s">
        <v>7</v>
      </c>
      <c r="B20" s="32"/>
      <c r="C20" s="32"/>
      <c r="D20" s="32"/>
      <c r="E20" s="32"/>
      <c r="F20" s="32"/>
      <c r="G20" s="32"/>
      <c r="H20" s="21">
        <f>H13+H19</f>
        <v>250</v>
      </c>
      <c r="I20" s="2"/>
    </row>
    <row r="21" spans="1:9" ht="15" customHeight="1" x14ac:dyDescent="0.2">
      <c r="A21" s="36" t="s">
        <v>56</v>
      </c>
      <c r="B21" s="36"/>
      <c r="C21" s="36"/>
      <c r="D21" s="36"/>
      <c r="E21" s="33" t="s">
        <v>17</v>
      </c>
      <c r="F21" s="33"/>
      <c r="G21" s="35" t="s">
        <v>18</v>
      </c>
      <c r="H21" s="35"/>
    </row>
    <row r="22" spans="1:9" s="4" customFormat="1" ht="12.95" customHeight="1" x14ac:dyDescent="0.2">
      <c r="A22" s="12" t="s">
        <v>0</v>
      </c>
      <c r="B22" s="13" t="s">
        <v>4</v>
      </c>
      <c r="C22" s="34" t="s">
        <v>6</v>
      </c>
      <c r="D22" s="34"/>
      <c r="E22" s="13" t="s">
        <v>5</v>
      </c>
      <c r="F22" s="5" t="s">
        <v>1</v>
      </c>
      <c r="G22" s="5" t="s">
        <v>2</v>
      </c>
      <c r="H22" s="5" t="s">
        <v>3</v>
      </c>
      <c r="I22" s="3"/>
    </row>
    <row r="23" spans="1:9" ht="18" customHeight="1" x14ac:dyDescent="0.2">
      <c r="A23" s="31" t="s">
        <v>38</v>
      </c>
      <c r="B23" s="29" t="s">
        <v>20</v>
      </c>
      <c r="C23" s="30" t="s">
        <v>46</v>
      </c>
      <c r="D23" s="30"/>
      <c r="E23" s="29" t="s">
        <v>8</v>
      </c>
      <c r="F23" s="10">
        <v>125</v>
      </c>
      <c r="G23" s="9">
        <v>1</v>
      </c>
      <c r="H23" s="11">
        <f>F23*G23</f>
        <v>125</v>
      </c>
      <c r="I23" s="2"/>
    </row>
    <row r="24" spans="1:9" ht="18" customHeight="1" x14ac:dyDescent="0.2">
      <c r="A24" s="31"/>
      <c r="B24" s="29"/>
      <c r="C24" s="30"/>
      <c r="D24" s="30"/>
      <c r="E24" s="29"/>
      <c r="F24" s="10"/>
      <c r="G24" s="9"/>
      <c r="H24" s="11"/>
      <c r="I24" s="2"/>
    </row>
    <row r="25" spans="1:9" ht="12.75" customHeight="1" x14ac:dyDescent="0.2">
      <c r="A25" s="27" t="s">
        <v>57</v>
      </c>
      <c r="B25" s="28"/>
      <c r="C25" s="28"/>
      <c r="D25" s="28"/>
      <c r="E25" s="28"/>
      <c r="F25" s="28"/>
      <c r="G25" s="28"/>
      <c r="H25" s="26">
        <f>SUM(H23:H24)</f>
        <v>125</v>
      </c>
      <c r="I25" s="2"/>
    </row>
    <row r="26" spans="1:9" ht="15.75" customHeight="1" x14ac:dyDescent="0.2">
      <c r="A26" s="32" t="s">
        <v>7</v>
      </c>
      <c r="B26" s="32"/>
      <c r="C26" s="32"/>
      <c r="D26" s="32"/>
      <c r="E26" s="32"/>
      <c r="F26" s="32"/>
      <c r="G26" s="32"/>
      <c r="H26" s="21">
        <f>H25</f>
        <v>125</v>
      </c>
      <c r="I26" s="2"/>
    </row>
    <row r="27" spans="1:9" ht="15" customHeight="1" x14ac:dyDescent="0.2">
      <c r="A27" s="36" t="s">
        <v>10</v>
      </c>
      <c r="B27" s="36"/>
      <c r="C27" s="36"/>
      <c r="D27" s="36"/>
      <c r="E27" s="33" t="s">
        <v>17</v>
      </c>
      <c r="F27" s="33"/>
      <c r="G27" s="35" t="s">
        <v>18</v>
      </c>
      <c r="H27" s="35"/>
    </row>
    <row r="28" spans="1:9" s="4" customFormat="1" ht="12.75" customHeight="1" x14ac:dyDescent="0.2">
      <c r="A28" s="12" t="s">
        <v>0</v>
      </c>
      <c r="B28" s="13" t="s">
        <v>4</v>
      </c>
      <c r="C28" s="34" t="s">
        <v>6</v>
      </c>
      <c r="D28" s="34"/>
      <c r="E28" s="13" t="s">
        <v>5</v>
      </c>
      <c r="F28" s="5" t="s">
        <v>1</v>
      </c>
      <c r="G28" s="5" t="s">
        <v>2</v>
      </c>
      <c r="H28" s="5" t="s">
        <v>3</v>
      </c>
      <c r="I28" s="3"/>
    </row>
    <row r="29" spans="1:9" ht="27" customHeight="1" x14ac:dyDescent="0.2">
      <c r="A29" s="31" t="s">
        <v>33</v>
      </c>
      <c r="B29" s="29" t="s">
        <v>26</v>
      </c>
      <c r="C29" s="30" t="s">
        <v>32</v>
      </c>
      <c r="D29" s="30"/>
      <c r="E29" s="29" t="s">
        <v>27</v>
      </c>
      <c r="F29" s="10">
        <v>500</v>
      </c>
      <c r="G29" s="9">
        <v>1.5</v>
      </c>
      <c r="H29" s="11">
        <f>F29*G29</f>
        <v>750</v>
      </c>
      <c r="I29" s="2"/>
    </row>
    <row r="30" spans="1:9" ht="23.25" customHeight="1" x14ac:dyDescent="0.2">
      <c r="A30" s="31"/>
      <c r="B30" s="29"/>
      <c r="C30" s="30"/>
      <c r="D30" s="30"/>
      <c r="E30" s="29"/>
      <c r="F30" s="10"/>
      <c r="G30" s="9"/>
      <c r="H30" s="11"/>
      <c r="I30" s="2"/>
    </row>
    <row r="31" spans="1:9" ht="12.75" customHeight="1" x14ac:dyDescent="0.2">
      <c r="A31" s="27" t="s">
        <v>57</v>
      </c>
      <c r="B31" s="28"/>
      <c r="C31" s="28"/>
      <c r="D31" s="28"/>
      <c r="E31" s="28"/>
      <c r="F31" s="28"/>
      <c r="G31" s="28"/>
      <c r="H31" s="26">
        <f>SUM(H29:H30)</f>
        <v>750</v>
      </c>
      <c r="I31" s="2"/>
    </row>
    <row r="32" spans="1:9" ht="15.75" customHeight="1" x14ac:dyDescent="0.2">
      <c r="A32" s="32" t="s">
        <v>22</v>
      </c>
      <c r="B32" s="32"/>
      <c r="C32" s="32"/>
      <c r="D32" s="32"/>
      <c r="E32" s="32"/>
      <c r="F32" s="32"/>
      <c r="G32" s="32"/>
      <c r="H32" s="21">
        <f>H31</f>
        <v>750</v>
      </c>
      <c r="I32" s="2"/>
    </row>
    <row r="33" spans="1:9" ht="15" customHeight="1" x14ac:dyDescent="0.2">
      <c r="A33" s="36" t="s">
        <v>25</v>
      </c>
      <c r="B33" s="36"/>
      <c r="C33" s="36"/>
      <c r="D33" s="36"/>
      <c r="E33" s="33" t="s">
        <v>17</v>
      </c>
      <c r="F33" s="33"/>
      <c r="G33" s="35" t="s">
        <v>19</v>
      </c>
      <c r="H33" s="35"/>
    </row>
    <row r="34" spans="1:9" s="4" customFormat="1" ht="12.95" customHeight="1" x14ac:dyDescent="0.2">
      <c r="A34" s="12" t="s">
        <v>0</v>
      </c>
      <c r="B34" s="13" t="s">
        <v>4</v>
      </c>
      <c r="C34" s="34" t="s">
        <v>6</v>
      </c>
      <c r="D34" s="34"/>
      <c r="E34" s="13" t="s">
        <v>5</v>
      </c>
      <c r="F34" s="5" t="s">
        <v>1</v>
      </c>
      <c r="G34" s="5" t="s">
        <v>2</v>
      </c>
      <c r="H34" s="5" t="s">
        <v>3</v>
      </c>
      <c r="I34" s="3"/>
    </row>
    <row r="35" spans="1:9" ht="18" customHeight="1" x14ac:dyDescent="0.2">
      <c r="A35" s="31" t="s">
        <v>43</v>
      </c>
      <c r="B35" s="29" t="s">
        <v>21</v>
      </c>
      <c r="C35" s="30" t="s">
        <v>42</v>
      </c>
      <c r="D35" s="30"/>
      <c r="E35" s="29" t="s">
        <v>8</v>
      </c>
      <c r="F35" s="10">
        <v>250</v>
      </c>
      <c r="G35" s="9">
        <v>1.5</v>
      </c>
      <c r="H35" s="11">
        <f>F35*G35</f>
        <v>375</v>
      </c>
      <c r="I35" s="2"/>
    </row>
    <row r="36" spans="1:9" ht="18" customHeight="1" x14ac:dyDescent="0.2">
      <c r="A36" s="31"/>
      <c r="B36" s="29"/>
      <c r="C36" s="30"/>
      <c r="D36" s="30"/>
      <c r="E36" s="29"/>
      <c r="F36" s="10"/>
      <c r="G36" s="9"/>
      <c r="H36" s="11"/>
      <c r="I36" s="2"/>
    </row>
    <row r="37" spans="1:9" ht="18" customHeight="1" x14ac:dyDescent="0.2">
      <c r="A37" s="25"/>
      <c r="B37" s="23"/>
      <c r="C37" s="24"/>
      <c r="D37" s="24"/>
      <c r="E37" s="23"/>
      <c r="F37" s="10"/>
      <c r="G37" s="9"/>
      <c r="H37" s="11"/>
      <c r="I37" s="2"/>
    </row>
    <row r="38" spans="1:9" ht="18" customHeight="1" x14ac:dyDescent="0.2">
      <c r="A38" s="31" t="s">
        <v>49</v>
      </c>
      <c r="B38" s="29" t="s">
        <v>21</v>
      </c>
      <c r="C38" s="30" t="s">
        <v>42</v>
      </c>
      <c r="D38" s="30"/>
      <c r="E38" s="29" t="s">
        <v>8</v>
      </c>
      <c r="F38" s="10">
        <v>1045.0999999999999</v>
      </c>
      <c r="G38" s="9">
        <v>1</v>
      </c>
      <c r="H38" s="11">
        <f>F38*G38</f>
        <v>1045.0999999999999</v>
      </c>
      <c r="I38" s="2"/>
    </row>
    <row r="39" spans="1:9" ht="18" customHeight="1" x14ac:dyDescent="0.2">
      <c r="A39" s="31"/>
      <c r="B39" s="29"/>
      <c r="C39" s="30"/>
      <c r="D39" s="30"/>
      <c r="E39" s="29"/>
      <c r="F39" s="10"/>
      <c r="G39" s="9"/>
      <c r="H39" s="11"/>
      <c r="I39" s="2"/>
    </row>
    <row r="40" spans="1:9" ht="12.75" customHeight="1" x14ac:dyDescent="0.2">
      <c r="A40" s="27" t="s">
        <v>57</v>
      </c>
      <c r="B40" s="28"/>
      <c r="C40" s="28"/>
      <c r="D40" s="28"/>
      <c r="E40" s="28"/>
      <c r="F40" s="28"/>
      <c r="G40" s="28"/>
      <c r="H40" s="26">
        <f>SUM(H35:H39)</f>
        <v>1420.1</v>
      </c>
      <c r="I40" s="2"/>
    </row>
    <row r="41" spans="1:9" s="4" customFormat="1" ht="12.95" customHeight="1" x14ac:dyDescent="0.2">
      <c r="A41" s="12" t="s">
        <v>0</v>
      </c>
      <c r="B41" s="13" t="s">
        <v>4</v>
      </c>
      <c r="C41" s="34" t="s">
        <v>6</v>
      </c>
      <c r="D41" s="34"/>
      <c r="E41" s="13" t="s">
        <v>5</v>
      </c>
      <c r="F41" s="5" t="s">
        <v>1</v>
      </c>
      <c r="G41" s="5" t="s">
        <v>2</v>
      </c>
      <c r="H41" s="5" t="s">
        <v>3</v>
      </c>
      <c r="I41" s="3"/>
    </row>
    <row r="42" spans="1:9" ht="18" customHeight="1" x14ac:dyDescent="0.2">
      <c r="A42" s="31" t="s">
        <v>50</v>
      </c>
      <c r="B42" s="29" t="s">
        <v>21</v>
      </c>
      <c r="C42" s="30" t="s">
        <v>40</v>
      </c>
      <c r="D42" s="30"/>
      <c r="E42" s="29" t="s">
        <v>8</v>
      </c>
      <c r="F42" s="10">
        <v>250</v>
      </c>
      <c r="G42" s="9">
        <v>1.5</v>
      </c>
      <c r="H42" s="11">
        <f>F42*G42</f>
        <v>375</v>
      </c>
      <c r="I42" s="2"/>
    </row>
    <row r="43" spans="1:9" ht="18" customHeight="1" x14ac:dyDescent="0.2">
      <c r="A43" s="31"/>
      <c r="B43" s="29"/>
      <c r="C43" s="30"/>
      <c r="D43" s="30"/>
      <c r="E43" s="29"/>
      <c r="F43" s="10"/>
      <c r="G43" s="9"/>
      <c r="H43" s="11"/>
      <c r="I43" s="2"/>
    </row>
    <row r="44" spans="1:9" ht="18" customHeight="1" x14ac:dyDescent="0.2">
      <c r="A44" s="25"/>
      <c r="B44" s="23"/>
      <c r="C44" s="24"/>
      <c r="D44" s="24"/>
      <c r="E44" s="23"/>
      <c r="F44" s="10"/>
      <c r="G44" s="9"/>
      <c r="H44" s="11"/>
      <c r="I44" s="2"/>
    </row>
    <row r="45" spans="1:9" ht="18" customHeight="1" x14ac:dyDescent="0.2">
      <c r="A45" s="31" t="s">
        <v>51</v>
      </c>
      <c r="B45" s="29" t="s">
        <v>21</v>
      </c>
      <c r="C45" s="30" t="s">
        <v>40</v>
      </c>
      <c r="D45" s="30"/>
      <c r="E45" s="29" t="s">
        <v>8</v>
      </c>
      <c r="F45" s="10">
        <v>1045.0999999999999</v>
      </c>
      <c r="G45" s="9">
        <v>1</v>
      </c>
      <c r="H45" s="11">
        <f>F45*G45</f>
        <v>1045.0999999999999</v>
      </c>
      <c r="I45" s="2"/>
    </row>
    <row r="46" spans="1:9" ht="18" customHeight="1" x14ac:dyDescent="0.2">
      <c r="A46" s="31"/>
      <c r="B46" s="29"/>
      <c r="C46" s="30"/>
      <c r="D46" s="30"/>
      <c r="E46" s="29"/>
      <c r="F46" s="10"/>
      <c r="G46" s="9"/>
      <c r="H46" s="11"/>
      <c r="I46" s="2"/>
    </row>
    <row r="47" spans="1:9" ht="12.75" customHeight="1" x14ac:dyDescent="0.2">
      <c r="A47" s="27" t="s">
        <v>57</v>
      </c>
      <c r="B47" s="28"/>
      <c r="C47" s="28"/>
      <c r="D47" s="28"/>
      <c r="E47" s="28"/>
      <c r="F47" s="28"/>
      <c r="G47" s="28"/>
      <c r="H47" s="26">
        <f>SUM(H42:H43)</f>
        <v>375</v>
      </c>
      <c r="I47" s="2"/>
    </row>
    <row r="48" spans="1:9" s="4" customFormat="1" ht="12.95" customHeight="1" x14ac:dyDescent="0.2">
      <c r="A48" s="12" t="s">
        <v>0</v>
      </c>
      <c r="B48" s="13" t="s">
        <v>4</v>
      </c>
      <c r="C48" s="34" t="s">
        <v>6</v>
      </c>
      <c r="D48" s="34"/>
      <c r="E48" s="13" t="s">
        <v>5</v>
      </c>
      <c r="F48" s="5" t="s">
        <v>1</v>
      </c>
      <c r="G48" s="5" t="s">
        <v>2</v>
      </c>
      <c r="H48" s="5" t="s">
        <v>3</v>
      </c>
      <c r="I48" s="3"/>
    </row>
    <row r="49" spans="1:9" ht="18" customHeight="1" x14ac:dyDescent="0.2">
      <c r="A49" s="31" t="s">
        <v>47</v>
      </c>
      <c r="B49" s="29" t="s">
        <v>21</v>
      </c>
      <c r="C49" s="30" t="s">
        <v>46</v>
      </c>
      <c r="D49" s="30"/>
      <c r="E49" s="29" t="s">
        <v>8</v>
      </c>
      <c r="F49" s="10">
        <v>250</v>
      </c>
      <c r="G49" s="9">
        <v>1.5</v>
      </c>
      <c r="H49" s="11">
        <f>F49*G49</f>
        <v>375</v>
      </c>
      <c r="I49" s="2"/>
    </row>
    <row r="50" spans="1:9" ht="18" customHeight="1" x14ac:dyDescent="0.2">
      <c r="A50" s="31"/>
      <c r="B50" s="29"/>
      <c r="C50" s="30"/>
      <c r="D50" s="30"/>
      <c r="E50" s="29"/>
      <c r="F50" s="10"/>
      <c r="G50" s="9"/>
      <c r="H50" s="11"/>
      <c r="I50" s="2"/>
    </row>
    <row r="51" spans="1:9" ht="18" customHeight="1" x14ac:dyDescent="0.2">
      <c r="A51" s="31" t="s">
        <v>47</v>
      </c>
      <c r="B51" s="29" t="s">
        <v>21</v>
      </c>
      <c r="C51" s="30" t="s">
        <v>39</v>
      </c>
      <c r="D51" s="30"/>
      <c r="E51" s="29" t="s">
        <v>8</v>
      </c>
      <c r="F51" s="1"/>
      <c r="G51" s="1"/>
      <c r="H51" s="1"/>
      <c r="I51" s="2"/>
    </row>
    <row r="52" spans="1:9" ht="18" customHeight="1" x14ac:dyDescent="0.2">
      <c r="A52" s="31"/>
      <c r="B52" s="29"/>
      <c r="C52" s="30"/>
      <c r="D52" s="30"/>
      <c r="E52" s="29"/>
      <c r="F52" s="1"/>
      <c r="G52" s="1"/>
      <c r="H52" s="1"/>
      <c r="I52" s="2"/>
    </row>
    <row r="53" spans="1:9" ht="18" customHeight="1" x14ac:dyDescent="0.2">
      <c r="A53" s="25"/>
      <c r="B53" s="23"/>
      <c r="C53" s="24"/>
      <c r="D53" s="24"/>
      <c r="E53" s="23"/>
      <c r="F53" s="10"/>
      <c r="G53" s="9"/>
      <c r="H53" s="11"/>
      <c r="I53" s="2"/>
    </row>
    <row r="54" spans="1:9" ht="18" customHeight="1" x14ac:dyDescent="0.2">
      <c r="A54" s="31" t="s">
        <v>48</v>
      </c>
      <c r="B54" s="29" t="s">
        <v>21</v>
      </c>
      <c r="C54" s="30" t="s">
        <v>46</v>
      </c>
      <c r="D54" s="30"/>
      <c r="E54" s="29" t="s">
        <v>8</v>
      </c>
      <c r="F54" s="10">
        <v>1045.0999999999999</v>
      </c>
      <c r="G54" s="9">
        <v>1</v>
      </c>
      <c r="H54" s="11">
        <f>F54*G54</f>
        <v>1045.0999999999999</v>
      </c>
      <c r="I54" s="2"/>
    </row>
    <row r="55" spans="1:9" ht="18" customHeight="1" x14ac:dyDescent="0.2">
      <c r="A55" s="31"/>
      <c r="B55" s="29"/>
      <c r="C55" s="30"/>
      <c r="D55" s="30"/>
      <c r="E55" s="29"/>
      <c r="F55" s="10"/>
      <c r="G55" s="9"/>
      <c r="H55" s="11"/>
      <c r="I55" s="2"/>
    </row>
    <row r="56" spans="1:9" ht="18" customHeight="1" x14ac:dyDescent="0.2">
      <c r="A56" s="31" t="s">
        <v>48</v>
      </c>
      <c r="B56" s="29" t="s">
        <v>21</v>
      </c>
      <c r="C56" s="30" t="s">
        <v>39</v>
      </c>
      <c r="D56" s="30"/>
      <c r="E56" s="29" t="s">
        <v>8</v>
      </c>
      <c r="F56" s="1"/>
      <c r="G56" s="1"/>
      <c r="H56" s="1"/>
      <c r="I56" s="2"/>
    </row>
    <row r="57" spans="1:9" ht="18" customHeight="1" x14ac:dyDescent="0.2">
      <c r="A57" s="31"/>
      <c r="B57" s="29"/>
      <c r="C57" s="30"/>
      <c r="D57" s="30"/>
      <c r="E57" s="29"/>
      <c r="F57" s="1"/>
      <c r="G57" s="1"/>
      <c r="H57" s="1"/>
      <c r="I57" s="2"/>
    </row>
    <row r="58" spans="1:9" ht="12.75" customHeight="1" x14ac:dyDescent="0.2">
      <c r="A58" s="27" t="s">
        <v>57</v>
      </c>
      <c r="B58" s="28"/>
      <c r="C58" s="28"/>
      <c r="D58" s="28"/>
      <c r="E58" s="28"/>
      <c r="F58" s="28"/>
      <c r="G58" s="28"/>
      <c r="H58" s="26">
        <f>SUM(H49:H55)</f>
        <v>1420.1</v>
      </c>
      <c r="I58" s="2"/>
    </row>
    <row r="59" spans="1:9" s="4" customFormat="1" ht="12.95" customHeight="1" x14ac:dyDescent="0.2">
      <c r="A59" s="12" t="s">
        <v>0</v>
      </c>
      <c r="B59" s="13" t="s">
        <v>4</v>
      </c>
      <c r="C59" s="34" t="s">
        <v>6</v>
      </c>
      <c r="D59" s="34"/>
      <c r="E59" s="13" t="s">
        <v>5</v>
      </c>
      <c r="F59" s="5" t="s">
        <v>1</v>
      </c>
      <c r="G59" s="5" t="s">
        <v>2</v>
      </c>
      <c r="H59" s="5" t="s">
        <v>3</v>
      </c>
      <c r="I59" s="3"/>
    </row>
    <row r="60" spans="1:9" ht="18" customHeight="1" x14ac:dyDescent="0.2">
      <c r="A60" s="31" t="s">
        <v>54</v>
      </c>
      <c r="B60" s="29" t="s">
        <v>21</v>
      </c>
      <c r="C60" s="30" t="s">
        <v>52</v>
      </c>
      <c r="D60" s="30"/>
      <c r="E60" s="29" t="s">
        <v>53</v>
      </c>
      <c r="F60" s="10">
        <v>250</v>
      </c>
      <c r="G60" s="9">
        <v>3.5</v>
      </c>
      <c r="H60" s="11">
        <f>F60*G60</f>
        <v>875</v>
      </c>
      <c r="I60" s="2"/>
    </row>
    <row r="61" spans="1:9" ht="18" customHeight="1" x14ac:dyDescent="0.2">
      <c r="A61" s="31"/>
      <c r="B61" s="29"/>
      <c r="C61" s="30"/>
      <c r="D61" s="30"/>
      <c r="E61" s="29"/>
      <c r="F61" s="10"/>
      <c r="G61" s="9"/>
      <c r="H61" s="11"/>
      <c r="I61" s="2"/>
    </row>
    <row r="62" spans="1:9" ht="18" customHeight="1" x14ac:dyDescent="0.2">
      <c r="A62" s="25"/>
      <c r="B62" s="23"/>
      <c r="C62" s="24"/>
      <c r="D62" s="24"/>
      <c r="E62" s="23"/>
      <c r="F62" s="10"/>
      <c r="G62" s="9"/>
      <c r="H62" s="11"/>
      <c r="I62" s="2"/>
    </row>
    <row r="63" spans="1:9" ht="18" customHeight="1" x14ac:dyDescent="0.2">
      <c r="A63" s="31" t="s">
        <v>55</v>
      </c>
      <c r="B63" s="29" t="s">
        <v>21</v>
      </c>
      <c r="C63" s="30" t="s">
        <v>52</v>
      </c>
      <c r="D63" s="30"/>
      <c r="E63" s="29" t="s">
        <v>53</v>
      </c>
      <c r="F63" s="10">
        <v>1045.0999999999999</v>
      </c>
      <c r="G63" s="9">
        <v>1</v>
      </c>
      <c r="H63" s="11">
        <f>F63*G63</f>
        <v>1045.0999999999999</v>
      </c>
      <c r="I63" s="2"/>
    </row>
    <row r="64" spans="1:9" ht="18" customHeight="1" x14ac:dyDescent="0.2">
      <c r="A64" s="31"/>
      <c r="B64" s="29"/>
      <c r="C64" s="30"/>
      <c r="D64" s="30"/>
      <c r="E64" s="29"/>
      <c r="F64" s="10"/>
      <c r="G64" s="9"/>
      <c r="H64" s="11"/>
      <c r="I64" s="2"/>
    </row>
    <row r="65" spans="1:9" ht="12.75" customHeight="1" x14ac:dyDescent="0.2">
      <c r="A65" s="27" t="s">
        <v>57</v>
      </c>
      <c r="B65" s="28"/>
      <c r="C65" s="28"/>
      <c r="D65" s="28"/>
      <c r="E65" s="28"/>
      <c r="F65" s="28"/>
      <c r="G65" s="28"/>
      <c r="H65" s="26">
        <f>SUM(H60:H61)</f>
        <v>875</v>
      </c>
      <c r="I65" s="2"/>
    </row>
    <row r="66" spans="1:9" ht="15.75" customHeight="1" x14ac:dyDescent="0.2">
      <c r="A66" s="32" t="s">
        <v>7</v>
      </c>
      <c r="B66" s="32"/>
      <c r="C66" s="32"/>
      <c r="D66" s="32"/>
      <c r="E66" s="32"/>
      <c r="F66" s="32"/>
      <c r="G66" s="32"/>
      <c r="H66" s="21">
        <f>SUM(H40+H47+H58+H65)</f>
        <v>4090.2</v>
      </c>
      <c r="I66" s="2"/>
    </row>
    <row r="67" spans="1:9" ht="15" customHeight="1" x14ac:dyDescent="0.2">
      <c r="A67" s="36" t="s">
        <v>11</v>
      </c>
      <c r="B67" s="36"/>
      <c r="C67" s="36"/>
      <c r="D67" s="36"/>
      <c r="E67" s="33" t="s">
        <v>17</v>
      </c>
      <c r="F67" s="33"/>
      <c r="G67" s="35" t="s">
        <v>18</v>
      </c>
      <c r="H67" s="35"/>
    </row>
    <row r="68" spans="1:9" s="4" customFormat="1" ht="12.95" customHeight="1" x14ac:dyDescent="0.2">
      <c r="A68" s="12" t="s">
        <v>0</v>
      </c>
      <c r="B68" s="13" t="s">
        <v>4</v>
      </c>
      <c r="C68" s="34" t="s">
        <v>6</v>
      </c>
      <c r="D68" s="34"/>
      <c r="E68" s="13" t="s">
        <v>5</v>
      </c>
      <c r="F68" s="5" t="s">
        <v>1</v>
      </c>
      <c r="G68" s="5" t="s">
        <v>2</v>
      </c>
      <c r="H68" s="5" t="s">
        <v>3</v>
      </c>
      <c r="I68" s="3"/>
    </row>
    <row r="69" spans="1:9" ht="18" customHeight="1" x14ac:dyDescent="0.2">
      <c r="A69" s="31" t="s">
        <v>37</v>
      </c>
      <c r="B69" s="29" t="s">
        <v>20</v>
      </c>
      <c r="C69" s="30" t="s">
        <v>40</v>
      </c>
      <c r="D69" s="30"/>
      <c r="E69" s="29" t="s">
        <v>8</v>
      </c>
      <c r="F69" s="10">
        <v>125</v>
      </c>
      <c r="G69" s="9">
        <v>1</v>
      </c>
      <c r="H69" s="11">
        <f>F69*G69</f>
        <v>125</v>
      </c>
      <c r="I69" s="2"/>
    </row>
    <row r="70" spans="1:9" ht="18" customHeight="1" x14ac:dyDescent="0.2">
      <c r="A70" s="31"/>
      <c r="B70" s="29"/>
      <c r="C70" s="30"/>
      <c r="D70" s="30"/>
      <c r="E70" s="29"/>
      <c r="F70" s="10"/>
      <c r="G70" s="9"/>
      <c r="H70" s="11"/>
      <c r="I70" s="2"/>
    </row>
    <row r="71" spans="1:9" ht="18" customHeight="1" x14ac:dyDescent="0.2">
      <c r="A71" s="31" t="s">
        <v>38</v>
      </c>
      <c r="B71" s="29" t="s">
        <v>20</v>
      </c>
      <c r="C71" s="30" t="s">
        <v>39</v>
      </c>
      <c r="D71" s="30"/>
      <c r="E71" s="29" t="s">
        <v>8</v>
      </c>
      <c r="F71" s="1"/>
      <c r="G71" s="1"/>
      <c r="H71" s="1"/>
      <c r="I71" s="2"/>
    </row>
    <row r="72" spans="1:9" ht="18" customHeight="1" x14ac:dyDescent="0.2">
      <c r="A72" s="31"/>
      <c r="B72" s="29"/>
      <c r="C72" s="30"/>
      <c r="D72" s="30"/>
      <c r="E72" s="29"/>
      <c r="F72" s="1"/>
      <c r="G72" s="1"/>
      <c r="H72" s="1"/>
      <c r="I72" s="2"/>
    </row>
    <row r="73" spans="1:9" ht="12.75" customHeight="1" x14ac:dyDescent="0.2">
      <c r="A73" s="27" t="s">
        <v>57</v>
      </c>
      <c r="B73" s="28"/>
      <c r="C73" s="28"/>
      <c r="D73" s="28"/>
      <c r="E73" s="28"/>
      <c r="F73" s="28"/>
      <c r="G73" s="28"/>
      <c r="H73" s="26">
        <f>SUM(H69:H72)</f>
        <v>125</v>
      </c>
      <c r="I73" s="2"/>
    </row>
    <row r="74" spans="1:9" s="4" customFormat="1" ht="12.95" customHeight="1" x14ac:dyDescent="0.2">
      <c r="A74" s="12" t="s">
        <v>0</v>
      </c>
      <c r="B74" s="13" t="s">
        <v>4</v>
      </c>
      <c r="C74" s="34" t="s">
        <v>6</v>
      </c>
      <c r="D74" s="34"/>
      <c r="E74" s="13" t="s">
        <v>5</v>
      </c>
      <c r="F74" s="5" t="s">
        <v>1</v>
      </c>
      <c r="G74" s="5" t="s">
        <v>2</v>
      </c>
      <c r="H74" s="5" t="s">
        <v>3</v>
      </c>
      <c r="I74" s="3"/>
    </row>
    <row r="75" spans="1:9" ht="18" customHeight="1" x14ac:dyDescent="0.2">
      <c r="A75" s="31" t="s">
        <v>41</v>
      </c>
      <c r="B75" s="29" t="s">
        <v>20</v>
      </c>
      <c r="C75" s="30" t="s">
        <v>42</v>
      </c>
      <c r="D75" s="30"/>
      <c r="E75" s="29" t="s">
        <v>8</v>
      </c>
      <c r="F75" s="10">
        <v>125</v>
      </c>
      <c r="G75" s="9">
        <v>1</v>
      </c>
      <c r="H75" s="11">
        <f>F75*G75</f>
        <v>125</v>
      </c>
      <c r="I75" s="2"/>
    </row>
    <row r="76" spans="1:9" ht="18" customHeight="1" x14ac:dyDescent="0.2">
      <c r="A76" s="31"/>
      <c r="B76" s="29"/>
      <c r="C76" s="30"/>
      <c r="D76" s="30"/>
      <c r="E76" s="29"/>
      <c r="F76" s="10"/>
      <c r="G76" s="9"/>
      <c r="H76" s="11"/>
      <c r="I76" s="2"/>
    </row>
    <row r="77" spans="1:9" ht="18" customHeight="1" x14ac:dyDescent="0.2">
      <c r="A77" s="31" t="s">
        <v>38</v>
      </c>
      <c r="B77" s="29" t="s">
        <v>20</v>
      </c>
      <c r="C77" s="30" t="s">
        <v>46</v>
      </c>
      <c r="D77" s="30"/>
      <c r="E77" s="29" t="s">
        <v>8</v>
      </c>
      <c r="F77" s="1"/>
      <c r="G77" s="1"/>
      <c r="H77" s="1"/>
      <c r="I77" s="2"/>
    </row>
    <row r="78" spans="1:9" ht="18" customHeight="1" x14ac:dyDescent="0.2">
      <c r="A78" s="31"/>
      <c r="B78" s="29"/>
      <c r="C78" s="30"/>
      <c r="D78" s="30"/>
      <c r="E78" s="29"/>
      <c r="F78" s="1"/>
      <c r="G78" s="1"/>
      <c r="H78" s="1"/>
      <c r="I78" s="2"/>
    </row>
    <row r="79" spans="1:9" ht="12.75" customHeight="1" x14ac:dyDescent="0.2">
      <c r="A79" s="27" t="s">
        <v>57</v>
      </c>
      <c r="B79" s="28"/>
      <c r="C79" s="28"/>
      <c r="D79" s="28"/>
      <c r="E79" s="28"/>
      <c r="F79" s="28"/>
      <c r="G79" s="28"/>
      <c r="H79" s="26">
        <f>SUM(H75:H78)</f>
        <v>125</v>
      </c>
      <c r="I79" s="2"/>
    </row>
    <row r="80" spans="1:9" ht="15.75" customHeight="1" x14ac:dyDescent="0.2">
      <c r="A80" s="32" t="s">
        <v>7</v>
      </c>
      <c r="B80" s="32"/>
      <c r="C80" s="32"/>
      <c r="D80" s="32"/>
      <c r="E80" s="32"/>
      <c r="F80" s="32"/>
      <c r="G80" s="32"/>
      <c r="H80" s="21">
        <f>H73+H79</f>
        <v>250</v>
      </c>
      <c r="I80" s="2"/>
    </row>
    <row r="81" spans="1:9" ht="15" customHeight="1" x14ac:dyDescent="0.2">
      <c r="A81" s="36" t="s">
        <v>12</v>
      </c>
      <c r="B81" s="36"/>
      <c r="C81" s="36"/>
      <c r="D81" s="36"/>
      <c r="E81" s="33" t="s">
        <v>17</v>
      </c>
      <c r="F81" s="33"/>
      <c r="G81" s="35" t="s">
        <v>18</v>
      </c>
      <c r="H81" s="35"/>
    </row>
    <row r="82" spans="1:9" s="4" customFormat="1" ht="12.95" customHeight="1" x14ac:dyDescent="0.2">
      <c r="A82" s="12" t="s">
        <v>0</v>
      </c>
      <c r="B82" s="13" t="s">
        <v>4</v>
      </c>
      <c r="C82" s="34" t="s">
        <v>6</v>
      </c>
      <c r="D82" s="34"/>
      <c r="E82" s="13" t="s">
        <v>5</v>
      </c>
      <c r="F82" s="5" t="s">
        <v>1</v>
      </c>
      <c r="G82" s="5" t="s">
        <v>2</v>
      </c>
      <c r="H82" s="5" t="s">
        <v>3</v>
      </c>
      <c r="I82" s="3"/>
    </row>
    <row r="83" spans="1:9" ht="18" customHeight="1" x14ac:dyDescent="0.2">
      <c r="A83" s="31" t="s">
        <v>37</v>
      </c>
      <c r="B83" s="29" t="s">
        <v>20</v>
      </c>
      <c r="C83" s="30" t="s">
        <v>40</v>
      </c>
      <c r="D83" s="30"/>
      <c r="E83" s="29" t="s">
        <v>8</v>
      </c>
      <c r="F83" s="10">
        <v>125</v>
      </c>
      <c r="G83" s="9">
        <v>1</v>
      </c>
      <c r="H83" s="11">
        <f>F83*G83</f>
        <v>125</v>
      </c>
      <c r="I83" s="2"/>
    </row>
    <row r="84" spans="1:9" ht="18" customHeight="1" x14ac:dyDescent="0.2">
      <c r="A84" s="31"/>
      <c r="B84" s="29"/>
      <c r="C84" s="30"/>
      <c r="D84" s="30"/>
      <c r="E84" s="29"/>
      <c r="F84" s="10"/>
      <c r="G84" s="9"/>
      <c r="H84" s="11"/>
      <c r="I84" s="2"/>
    </row>
    <row r="85" spans="1:9" ht="12.75" customHeight="1" x14ac:dyDescent="0.2">
      <c r="A85" s="27" t="s">
        <v>57</v>
      </c>
      <c r="B85" s="28"/>
      <c r="C85" s="28"/>
      <c r="D85" s="28"/>
      <c r="E85" s="28"/>
      <c r="F85" s="28"/>
      <c r="G85" s="28"/>
      <c r="H85" s="26">
        <f>SUM(H83:H84)</f>
        <v>125</v>
      </c>
      <c r="I85" s="2"/>
    </row>
    <row r="86" spans="1:9" ht="15.75" customHeight="1" x14ac:dyDescent="0.2">
      <c r="A86" s="32" t="s">
        <v>7</v>
      </c>
      <c r="B86" s="32"/>
      <c r="C86" s="32"/>
      <c r="D86" s="32"/>
      <c r="E86" s="32"/>
      <c r="F86" s="32"/>
      <c r="G86" s="32"/>
      <c r="H86" s="21">
        <f>H85</f>
        <v>125</v>
      </c>
      <c r="I86" s="2"/>
    </row>
    <row r="87" spans="1:9" ht="15" customHeight="1" x14ac:dyDescent="0.2">
      <c r="A87" s="36" t="s">
        <v>13</v>
      </c>
      <c r="B87" s="36"/>
      <c r="C87" s="36"/>
      <c r="D87" s="36"/>
      <c r="E87" s="33" t="s">
        <v>17</v>
      </c>
      <c r="F87" s="33"/>
      <c r="G87" s="35" t="s">
        <v>24</v>
      </c>
      <c r="H87" s="35"/>
    </row>
    <row r="88" spans="1:9" s="4" customFormat="1" ht="12.95" customHeight="1" x14ac:dyDescent="0.2">
      <c r="A88" s="12" t="s">
        <v>0</v>
      </c>
      <c r="B88" s="13" t="s">
        <v>4</v>
      </c>
      <c r="C88" s="34" t="s">
        <v>6</v>
      </c>
      <c r="D88" s="34"/>
      <c r="E88" s="13" t="s">
        <v>5</v>
      </c>
      <c r="F88" s="5" t="s">
        <v>1</v>
      </c>
      <c r="G88" s="5" t="s">
        <v>2</v>
      </c>
      <c r="H88" s="5" t="s">
        <v>3</v>
      </c>
      <c r="I88" s="3"/>
    </row>
    <row r="89" spans="1:9" ht="18" customHeight="1" x14ac:dyDescent="0.2">
      <c r="A89" s="31" t="s">
        <v>44</v>
      </c>
      <c r="B89" s="29" t="s">
        <v>23</v>
      </c>
      <c r="C89" s="30" t="s">
        <v>42</v>
      </c>
      <c r="D89" s="30"/>
      <c r="E89" s="29" t="s">
        <v>8</v>
      </c>
      <c r="F89" s="10">
        <v>250</v>
      </c>
      <c r="G89" s="9">
        <v>2.5</v>
      </c>
      <c r="H89" s="11">
        <f>F89*G89</f>
        <v>625</v>
      </c>
      <c r="I89" s="2"/>
    </row>
    <row r="90" spans="1:9" ht="18" customHeight="1" x14ac:dyDescent="0.2">
      <c r="A90" s="31"/>
      <c r="B90" s="29"/>
      <c r="C90" s="30"/>
      <c r="D90" s="30"/>
      <c r="E90" s="29"/>
      <c r="F90" s="10"/>
      <c r="G90" s="9"/>
      <c r="H90" s="11"/>
      <c r="I90" s="2"/>
    </row>
    <row r="91" spans="1:9" ht="18" customHeight="1" x14ac:dyDescent="0.2">
      <c r="A91" s="25"/>
      <c r="B91" s="23"/>
      <c r="C91" s="24"/>
      <c r="D91" s="24"/>
      <c r="E91" s="23"/>
      <c r="F91" s="10"/>
      <c r="G91" s="9"/>
      <c r="H91" s="11"/>
      <c r="I91" s="2"/>
    </row>
    <row r="92" spans="1:9" ht="18" customHeight="1" x14ac:dyDescent="0.2">
      <c r="A92" s="31" t="s">
        <v>45</v>
      </c>
      <c r="B92" s="29" t="s">
        <v>23</v>
      </c>
      <c r="C92" s="30" t="s">
        <v>42</v>
      </c>
      <c r="D92" s="30"/>
      <c r="E92" s="29" t="s">
        <v>8</v>
      </c>
      <c r="F92" s="10">
        <v>534.6</v>
      </c>
      <c r="G92" s="9">
        <v>1</v>
      </c>
      <c r="H92" s="11">
        <f>F92*G92</f>
        <v>534.6</v>
      </c>
      <c r="I92" s="2"/>
    </row>
    <row r="93" spans="1:9" ht="18.75" customHeight="1" x14ac:dyDescent="0.2">
      <c r="A93" s="31"/>
      <c r="B93" s="29"/>
      <c r="C93" s="30"/>
      <c r="D93" s="30"/>
      <c r="E93" s="29"/>
      <c r="F93" s="10"/>
      <c r="G93" s="9"/>
      <c r="H93" s="11"/>
      <c r="I93" s="2"/>
    </row>
    <row r="94" spans="1:9" ht="12.75" customHeight="1" x14ac:dyDescent="0.2">
      <c r="A94" s="27" t="s">
        <v>57</v>
      </c>
      <c r="B94" s="28"/>
      <c r="C94" s="28"/>
      <c r="D94" s="28"/>
      <c r="E94" s="28"/>
      <c r="F94" s="28"/>
      <c r="G94" s="28"/>
      <c r="H94" s="26">
        <f>SUM(H89:H93)</f>
        <v>1159.5999999999999</v>
      </c>
      <c r="I94" s="2"/>
    </row>
    <row r="95" spans="1:9" s="4" customFormat="1" ht="12.95" customHeight="1" x14ac:dyDescent="0.2">
      <c r="A95" s="12" t="s">
        <v>0</v>
      </c>
      <c r="B95" s="13" t="s">
        <v>4</v>
      </c>
      <c r="C95" s="34" t="s">
        <v>6</v>
      </c>
      <c r="D95" s="34"/>
      <c r="E95" s="13" t="s">
        <v>5</v>
      </c>
      <c r="F95" s="5" t="s">
        <v>1</v>
      </c>
      <c r="G95" s="5" t="s">
        <v>2</v>
      </c>
      <c r="H95" s="5" t="s">
        <v>3</v>
      </c>
      <c r="I95" s="3"/>
    </row>
    <row r="96" spans="1:9" ht="18" customHeight="1" x14ac:dyDescent="0.2">
      <c r="A96" s="31" t="s">
        <v>47</v>
      </c>
      <c r="B96" s="29" t="s">
        <v>23</v>
      </c>
      <c r="C96" s="30" t="s">
        <v>46</v>
      </c>
      <c r="D96" s="30"/>
      <c r="E96" s="29" t="s">
        <v>8</v>
      </c>
      <c r="F96" s="10">
        <v>250</v>
      </c>
      <c r="G96" s="9">
        <v>1.5</v>
      </c>
      <c r="H96" s="11">
        <f>F96*G96</f>
        <v>375</v>
      </c>
      <c r="I96" s="2"/>
    </row>
    <row r="97" spans="1:9" ht="18" customHeight="1" x14ac:dyDescent="0.2">
      <c r="A97" s="31"/>
      <c r="B97" s="29"/>
      <c r="C97" s="30"/>
      <c r="D97" s="30"/>
      <c r="E97" s="29"/>
      <c r="F97" s="10"/>
      <c r="G97" s="9"/>
      <c r="H97" s="11"/>
      <c r="I97" s="2"/>
    </row>
    <row r="98" spans="1:9" ht="18" customHeight="1" x14ac:dyDescent="0.2">
      <c r="A98" s="31" t="s">
        <v>47</v>
      </c>
      <c r="B98" s="29" t="s">
        <v>23</v>
      </c>
      <c r="C98" s="30" t="s">
        <v>39</v>
      </c>
      <c r="D98" s="30"/>
      <c r="E98" s="29" t="s">
        <v>8</v>
      </c>
      <c r="F98" s="1"/>
      <c r="G98" s="1"/>
      <c r="H98" s="1"/>
      <c r="I98" s="2"/>
    </row>
    <row r="99" spans="1:9" ht="18" customHeight="1" x14ac:dyDescent="0.2">
      <c r="A99" s="31"/>
      <c r="B99" s="29"/>
      <c r="C99" s="30"/>
      <c r="D99" s="30"/>
      <c r="E99" s="29"/>
      <c r="F99" s="1"/>
      <c r="G99" s="1"/>
      <c r="H99" s="1"/>
      <c r="I99" s="2"/>
    </row>
    <row r="100" spans="1:9" ht="18" customHeight="1" x14ac:dyDescent="0.2">
      <c r="A100" s="25"/>
      <c r="B100" s="23"/>
      <c r="C100" s="24"/>
      <c r="D100" s="24"/>
      <c r="E100" s="23"/>
      <c r="F100" s="10"/>
      <c r="G100" s="9"/>
      <c r="H100" s="11"/>
      <c r="I100" s="2"/>
    </row>
    <row r="101" spans="1:9" ht="18" customHeight="1" x14ac:dyDescent="0.2">
      <c r="A101" s="31" t="s">
        <v>48</v>
      </c>
      <c r="B101" s="29" t="s">
        <v>23</v>
      </c>
      <c r="C101" s="30" t="s">
        <v>46</v>
      </c>
      <c r="D101" s="30"/>
      <c r="E101" s="29" t="s">
        <v>8</v>
      </c>
      <c r="F101" s="10">
        <v>534.6</v>
      </c>
      <c r="G101" s="9">
        <v>1</v>
      </c>
      <c r="H101" s="11">
        <f>F101*G101</f>
        <v>534.6</v>
      </c>
      <c r="I101" s="2"/>
    </row>
    <row r="102" spans="1:9" ht="18" customHeight="1" x14ac:dyDescent="0.2">
      <c r="A102" s="31"/>
      <c r="B102" s="29"/>
      <c r="C102" s="30"/>
      <c r="D102" s="30"/>
      <c r="E102" s="29"/>
      <c r="F102" s="10"/>
      <c r="G102" s="9"/>
      <c r="H102" s="11"/>
      <c r="I102" s="2"/>
    </row>
    <row r="103" spans="1:9" ht="18" customHeight="1" x14ac:dyDescent="0.2">
      <c r="A103" s="31" t="s">
        <v>48</v>
      </c>
      <c r="B103" s="29" t="s">
        <v>23</v>
      </c>
      <c r="C103" s="30" t="s">
        <v>39</v>
      </c>
      <c r="D103" s="30"/>
      <c r="E103" s="29" t="s">
        <v>8</v>
      </c>
      <c r="F103" s="1"/>
      <c r="G103" s="1"/>
      <c r="H103" s="1"/>
      <c r="I103" s="2"/>
    </row>
    <row r="104" spans="1:9" ht="18" customHeight="1" x14ac:dyDescent="0.2">
      <c r="A104" s="31"/>
      <c r="B104" s="29"/>
      <c r="C104" s="30"/>
      <c r="D104" s="30"/>
      <c r="E104" s="29"/>
      <c r="F104" s="1"/>
      <c r="G104" s="1"/>
      <c r="H104" s="1"/>
      <c r="I104" s="2"/>
    </row>
    <row r="105" spans="1:9" ht="12.75" customHeight="1" x14ac:dyDescent="0.2">
      <c r="A105" s="27" t="s">
        <v>57</v>
      </c>
      <c r="B105" s="28"/>
      <c r="C105" s="28"/>
      <c r="D105" s="28"/>
      <c r="E105" s="28"/>
      <c r="F105" s="28"/>
      <c r="G105" s="28"/>
      <c r="H105" s="26">
        <f>SUM(H96:H104)</f>
        <v>909.6</v>
      </c>
      <c r="I105" s="2"/>
    </row>
    <row r="106" spans="1:9" ht="15.75" customHeight="1" x14ac:dyDescent="0.2">
      <c r="A106" s="32" t="s">
        <v>7</v>
      </c>
      <c r="B106" s="32"/>
      <c r="C106" s="32"/>
      <c r="D106" s="32"/>
      <c r="E106" s="32"/>
      <c r="F106" s="32"/>
      <c r="G106" s="32"/>
      <c r="H106" s="21">
        <f>SUM(H94+H105)</f>
        <v>2069.1999999999998</v>
      </c>
      <c r="I106" s="2"/>
    </row>
    <row r="107" spans="1:9" ht="15" customHeight="1" x14ac:dyDescent="0.2">
      <c r="A107" s="36" t="s">
        <v>14</v>
      </c>
      <c r="B107" s="36"/>
      <c r="C107" s="36"/>
      <c r="D107" s="36"/>
      <c r="E107" s="33" t="s">
        <v>17</v>
      </c>
      <c r="F107" s="33"/>
      <c r="G107" s="35" t="s">
        <v>18</v>
      </c>
      <c r="H107" s="35"/>
    </row>
    <row r="108" spans="1:9" s="4" customFormat="1" ht="12.95" customHeight="1" x14ac:dyDescent="0.2">
      <c r="A108" s="12" t="s">
        <v>0</v>
      </c>
      <c r="B108" s="13" t="s">
        <v>4</v>
      </c>
      <c r="C108" s="34" t="s">
        <v>6</v>
      </c>
      <c r="D108" s="34"/>
      <c r="E108" s="13" t="s">
        <v>5</v>
      </c>
      <c r="F108" s="5" t="s">
        <v>1</v>
      </c>
      <c r="G108" s="5" t="s">
        <v>2</v>
      </c>
      <c r="H108" s="5" t="s">
        <v>3</v>
      </c>
      <c r="I108" s="3"/>
    </row>
    <row r="109" spans="1:9" ht="18" customHeight="1" x14ac:dyDescent="0.2">
      <c r="A109" s="31" t="s">
        <v>35</v>
      </c>
      <c r="B109" s="29" t="s">
        <v>26</v>
      </c>
      <c r="C109" s="30" t="s">
        <v>34</v>
      </c>
      <c r="D109" s="30"/>
      <c r="E109" s="29" t="s">
        <v>27</v>
      </c>
      <c r="F109" s="10">
        <v>500</v>
      </c>
      <c r="G109" s="9">
        <v>2.5</v>
      </c>
      <c r="H109" s="11">
        <f>F109*G109</f>
        <v>1250</v>
      </c>
      <c r="I109" s="2"/>
    </row>
    <row r="110" spans="1:9" ht="18" customHeight="1" x14ac:dyDescent="0.2">
      <c r="A110" s="31"/>
      <c r="B110" s="29"/>
      <c r="C110" s="30"/>
      <c r="D110" s="30"/>
      <c r="E110" s="29"/>
      <c r="F110" s="10"/>
      <c r="G110" s="9"/>
      <c r="H110" s="11"/>
      <c r="I110" s="2"/>
    </row>
    <row r="111" spans="1:9" ht="12.75" customHeight="1" x14ac:dyDescent="0.2">
      <c r="A111" s="27" t="s">
        <v>57</v>
      </c>
      <c r="B111" s="28"/>
      <c r="C111" s="28"/>
      <c r="D111" s="28"/>
      <c r="E111" s="28"/>
      <c r="F111" s="28"/>
      <c r="G111" s="28"/>
      <c r="H111" s="26">
        <f>SUM(H109:H110)</f>
        <v>1250</v>
      </c>
      <c r="I111" s="2"/>
    </row>
    <row r="112" spans="1:9" s="4" customFormat="1" ht="12.95" customHeight="1" x14ac:dyDescent="0.2">
      <c r="A112" s="12" t="s">
        <v>0</v>
      </c>
      <c r="B112" s="13" t="s">
        <v>4</v>
      </c>
      <c r="C112" s="34" t="s">
        <v>6</v>
      </c>
      <c r="D112" s="34"/>
      <c r="E112" s="13" t="s">
        <v>5</v>
      </c>
      <c r="F112" s="5" t="s">
        <v>1</v>
      </c>
      <c r="G112" s="5" t="s">
        <v>2</v>
      </c>
      <c r="H112" s="5" t="s">
        <v>3</v>
      </c>
      <c r="I112" s="3"/>
    </row>
    <row r="113" spans="1:9" ht="27" customHeight="1" x14ac:dyDescent="0.2">
      <c r="A113" s="31" t="s">
        <v>33</v>
      </c>
      <c r="B113" s="29" t="s">
        <v>26</v>
      </c>
      <c r="C113" s="30" t="s">
        <v>32</v>
      </c>
      <c r="D113" s="30"/>
      <c r="E113" s="29" t="s">
        <v>27</v>
      </c>
      <c r="F113" s="10">
        <v>500</v>
      </c>
      <c r="G113" s="9">
        <v>1.5</v>
      </c>
      <c r="H113" s="11">
        <f>F113*G113</f>
        <v>750</v>
      </c>
      <c r="I113" s="2"/>
    </row>
    <row r="114" spans="1:9" ht="23.25" customHeight="1" x14ac:dyDescent="0.2">
      <c r="A114" s="31"/>
      <c r="B114" s="29"/>
      <c r="C114" s="30"/>
      <c r="D114" s="30"/>
      <c r="E114" s="29"/>
      <c r="F114" s="10"/>
      <c r="G114" s="9"/>
      <c r="H114" s="11"/>
      <c r="I114" s="2"/>
    </row>
    <row r="115" spans="1:9" ht="12.75" customHeight="1" x14ac:dyDescent="0.2">
      <c r="A115" s="27" t="s">
        <v>57</v>
      </c>
      <c r="B115" s="28"/>
      <c r="C115" s="28"/>
      <c r="D115" s="28"/>
      <c r="E115" s="28"/>
      <c r="F115" s="28"/>
      <c r="G115" s="28"/>
      <c r="H115" s="26">
        <f>SUM(H113:H114)</f>
        <v>750</v>
      </c>
      <c r="I115" s="2"/>
    </row>
    <row r="116" spans="1:9" ht="15.75" customHeight="1" x14ac:dyDescent="0.2">
      <c r="A116" s="32" t="s">
        <v>7</v>
      </c>
      <c r="B116" s="32"/>
      <c r="C116" s="32"/>
      <c r="D116" s="32"/>
      <c r="E116" s="32"/>
      <c r="F116" s="32"/>
      <c r="G116" s="32"/>
      <c r="H116" s="21">
        <f>H111+H115</f>
        <v>2000</v>
      </c>
      <c r="I116" s="2"/>
    </row>
    <row r="117" spans="1:9" ht="15" customHeight="1" x14ac:dyDescent="0.2">
      <c r="A117" s="36" t="s">
        <v>36</v>
      </c>
      <c r="B117" s="36"/>
      <c r="C117" s="36"/>
      <c r="D117" s="36"/>
      <c r="E117" s="33" t="s">
        <v>17</v>
      </c>
      <c r="F117" s="33"/>
      <c r="G117" s="35" t="s">
        <v>18</v>
      </c>
      <c r="H117" s="35"/>
    </row>
    <row r="118" spans="1:9" s="4" customFormat="1" ht="12.75" customHeight="1" x14ac:dyDescent="0.2">
      <c r="A118" s="12" t="s">
        <v>0</v>
      </c>
      <c r="B118" s="13" t="s">
        <v>4</v>
      </c>
      <c r="C118" s="34" t="s">
        <v>6</v>
      </c>
      <c r="D118" s="34"/>
      <c r="E118" s="13" t="s">
        <v>5</v>
      </c>
      <c r="F118" s="5" t="s">
        <v>1</v>
      </c>
      <c r="G118" s="5" t="s">
        <v>2</v>
      </c>
      <c r="H118" s="5" t="s">
        <v>3</v>
      </c>
      <c r="I118" s="3"/>
    </row>
    <row r="119" spans="1:9" ht="18" customHeight="1" x14ac:dyDescent="0.2">
      <c r="A119" s="31" t="s">
        <v>31</v>
      </c>
      <c r="B119" s="29" t="s">
        <v>26</v>
      </c>
      <c r="C119" s="30" t="s">
        <v>30</v>
      </c>
      <c r="D119" s="30"/>
      <c r="E119" s="29" t="s">
        <v>27</v>
      </c>
      <c r="F119" s="10">
        <v>500</v>
      </c>
      <c r="G119" s="9">
        <v>1.5</v>
      </c>
      <c r="H119" s="11">
        <f>F119*G119</f>
        <v>750</v>
      </c>
      <c r="I119" s="2"/>
    </row>
    <row r="120" spans="1:9" ht="18" customHeight="1" x14ac:dyDescent="0.2">
      <c r="A120" s="31"/>
      <c r="B120" s="29"/>
      <c r="C120" s="30"/>
      <c r="D120" s="30"/>
      <c r="E120" s="29"/>
      <c r="F120" s="10"/>
      <c r="G120" s="9"/>
      <c r="H120" s="11"/>
      <c r="I120" s="2"/>
    </row>
    <row r="121" spans="1:9" ht="12.75" customHeight="1" x14ac:dyDescent="0.2">
      <c r="A121" s="27" t="s">
        <v>57</v>
      </c>
      <c r="B121" s="28"/>
      <c r="C121" s="28"/>
      <c r="D121" s="28"/>
      <c r="E121" s="28"/>
      <c r="F121" s="28"/>
      <c r="G121" s="28"/>
      <c r="H121" s="26">
        <f>SUM(H119:H120)</f>
        <v>750</v>
      </c>
      <c r="I121" s="2"/>
    </row>
    <row r="122" spans="1:9" ht="15.75" customHeight="1" x14ac:dyDescent="0.2">
      <c r="A122" s="32" t="s">
        <v>28</v>
      </c>
      <c r="B122" s="32"/>
      <c r="C122" s="32"/>
      <c r="D122" s="32"/>
      <c r="E122" s="32"/>
      <c r="F122" s="32"/>
      <c r="G122" s="32"/>
      <c r="H122" s="21">
        <f>H121</f>
        <v>750</v>
      </c>
      <c r="I122" s="2"/>
    </row>
    <row r="123" spans="1:9" ht="15" customHeight="1" x14ac:dyDescent="0.2">
      <c r="A123" s="36" t="s">
        <v>15</v>
      </c>
      <c r="B123" s="36"/>
      <c r="C123" s="36"/>
      <c r="D123" s="36"/>
      <c r="E123" s="33" t="s">
        <v>17</v>
      </c>
      <c r="F123" s="33"/>
      <c r="G123" s="35" t="s">
        <v>18</v>
      </c>
      <c r="H123" s="35"/>
    </row>
    <row r="124" spans="1:9" s="4" customFormat="1" ht="12.95" customHeight="1" x14ac:dyDescent="0.2">
      <c r="A124" s="12" t="s">
        <v>0</v>
      </c>
      <c r="B124" s="13" t="s">
        <v>4</v>
      </c>
      <c r="C124" s="34" t="s">
        <v>6</v>
      </c>
      <c r="D124" s="34"/>
      <c r="E124" s="13" t="s">
        <v>5</v>
      </c>
      <c r="F124" s="5" t="s">
        <v>1</v>
      </c>
      <c r="G124" s="5" t="s">
        <v>2</v>
      </c>
      <c r="H124" s="5" t="s">
        <v>3</v>
      </c>
      <c r="I124" s="3"/>
    </row>
    <row r="125" spans="1:9" ht="18" customHeight="1" x14ac:dyDescent="0.2">
      <c r="A125" s="31" t="s">
        <v>41</v>
      </c>
      <c r="B125" s="29" t="s">
        <v>20</v>
      </c>
      <c r="C125" s="30" t="s">
        <v>42</v>
      </c>
      <c r="D125" s="30"/>
      <c r="E125" s="29" t="s">
        <v>8</v>
      </c>
      <c r="F125" s="10">
        <v>125</v>
      </c>
      <c r="G125" s="9">
        <v>1</v>
      </c>
      <c r="H125" s="11">
        <f>F125*G125</f>
        <v>125</v>
      </c>
      <c r="I125" s="2"/>
    </row>
    <row r="126" spans="1:9" ht="18" customHeight="1" x14ac:dyDescent="0.2">
      <c r="A126" s="31"/>
      <c r="B126" s="29"/>
      <c r="C126" s="30"/>
      <c r="D126" s="30"/>
      <c r="E126" s="29"/>
      <c r="F126" s="10"/>
      <c r="G126" s="9"/>
      <c r="H126" s="11"/>
      <c r="I126" s="2"/>
    </row>
    <row r="127" spans="1:9" ht="18" customHeight="1" x14ac:dyDescent="0.2">
      <c r="A127" s="31" t="s">
        <v>38</v>
      </c>
      <c r="B127" s="29" t="s">
        <v>20</v>
      </c>
      <c r="C127" s="30" t="s">
        <v>46</v>
      </c>
      <c r="D127" s="30"/>
      <c r="E127" s="29" t="s">
        <v>8</v>
      </c>
      <c r="F127" s="1"/>
      <c r="G127" s="1"/>
      <c r="H127" s="1"/>
      <c r="I127" s="2"/>
    </row>
    <row r="128" spans="1:9" ht="18" customHeight="1" x14ac:dyDescent="0.2">
      <c r="A128" s="31"/>
      <c r="B128" s="29"/>
      <c r="C128" s="30"/>
      <c r="D128" s="30"/>
      <c r="E128" s="29"/>
      <c r="F128" s="1"/>
      <c r="G128" s="1"/>
      <c r="H128" s="1"/>
      <c r="I128" s="2"/>
    </row>
    <row r="129" spans="1:9" ht="12.75" customHeight="1" x14ac:dyDescent="0.2">
      <c r="A129" s="27" t="s">
        <v>57</v>
      </c>
      <c r="B129" s="28"/>
      <c r="C129" s="28"/>
      <c r="D129" s="28"/>
      <c r="E129" s="28"/>
      <c r="F129" s="28"/>
      <c r="G129" s="28"/>
      <c r="H129" s="26">
        <f>SUM(H125:H128)</f>
        <v>125</v>
      </c>
      <c r="I129" s="2"/>
    </row>
    <row r="130" spans="1:9" ht="15.75" customHeight="1" x14ac:dyDescent="0.2">
      <c r="A130" s="32" t="s">
        <v>7</v>
      </c>
      <c r="B130" s="32"/>
      <c r="C130" s="32"/>
      <c r="D130" s="32"/>
      <c r="E130" s="32"/>
      <c r="F130" s="32"/>
      <c r="G130" s="32"/>
      <c r="H130" s="21">
        <f>H129</f>
        <v>125</v>
      </c>
      <c r="I130" s="2"/>
    </row>
    <row r="131" spans="1:9" ht="12.75" customHeight="1" x14ac:dyDescent="0.2">
      <c r="A131" s="17"/>
      <c r="B131" s="18"/>
      <c r="C131" s="8"/>
      <c r="D131" s="16"/>
      <c r="E131" s="18"/>
      <c r="F131" s="14"/>
      <c r="G131" s="14"/>
      <c r="H131" s="22"/>
      <c r="I131" s="2"/>
    </row>
    <row r="132" spans="1:9" ht="15.75" x14ac:dyDescent="0.25">
      <c r="A132" s="37" t="s">
        <v>16</v>
      </c>
      <c r="B132" s="37"/>
      <c r="C132" s="37"/>
      <c r="D132" s="37"/>
      <c r="E132" s="37"/>
      <c r="F132" s="37"/>
      <c r="G132" s="37"/>
      <c r="H132" s="20">
        <f>SUM(H6+H20+H26+H32+H66+H80+H86+H106+H116+H122+H130)</f>
        <v>11284.4</v>
      </c>
    </row>
  </sheetData>
  <mergeCells count="213">
    <mergeCell ref="A11:A12"/>
    <mergeCell ref="B11:B12"/>
    <mergeCell ref="C11:D12"/>
    <mergeCell ref="E11:E12"/>
    <mergeCell ref="A13:G13"/>
    <mergeCell ref="C14:D14"/>
    <mergeCell ref="A7:D7"/>
    <mergeCell ref="E7:F7"/>
    <mergeCell ref="G7:H7"/>
    <mergeCell ref="C8:D8"/>
    <mergeCell ref="A9:A10"/>
    <mergeCell ref="B9:B10"/>
    <mergeCell ref="C9:D10"/>
    <mergeCell ref="E9:E10"/>
    <mergeCell ref="A21:D21"/>
    <mergeCell ref="E21:F21"/>
    <mergeCell ref="G21:H21"/>
    <mergeCell ref="C22:D22"/>
    <mergeCell ref="A17:A18"/>
    <mergeCell ref="B17:B18"/>
    <mergeCell ref="C17:D18"/>
    <mergeCell ref="E17:E18"/>
    <mergeCell ref="A19:G19"/>
    <mergeCell ref="A20:G20"/>
    <mergeCell ref="A29:A30"/>
    <mergeCell ref="B29:B30"/>
    <mergeCell ref="C29:D30"/>
    <mergeCell ref="E29:E30"/>
    <mergeCell ref="A31:G31"/>
    <mergeCell ref="A32:G32"/>
    <mergeCell ref="A27:D27"/>
    <mergeCell ref="E27:F27"/>
    <mergeCell ref="G27:H27"/>
    <mergeCell ref="C28:D28"/>
    <mergeCell ref="A33:D33"/>
    <mergeCell ref="E33:F33"/>
    <mergeCell ref="G33:H33"/>
    <mergeCell ref="C48:D48"/>
    <mergeCell ref="A49:A50"/>
    <mergeCell ref="B49:B50"/>
    <mergeCell ref="C49:D50"/>
    <mergeCell ref="E49:E50"/>
    <mergeCell ref="C42:D43"/>
    <mergeCell ref="E42:E43"/>
    <mergeCell ref="B38:B39"/>
    <mergeCell ref="C38:D39"/>
    <mergeCell ref="E38:E39"/>
    <mergeCell ref="A3:A4"/>
    <mergeCell ref="B3:B4"/>
    <mergeCell ref="C3:D4"/>
    <mergeCell ref="E3:E4"/>
    <mergeCell ref="A5:G5"/>
    <mergeCell ref="A6:G6"/>
    <mergeCell ref="A79:G79"/>
    <mergeCell ref="A80:G80"/>
    <mergeCell ref="A1:D1"/>
    <mergeCell ref="E1:F1"/>
    <mergeCell ref="G1:H1"/>
    <mergeCell ref="C2:D2"/>
    <mergeCell ref="A40:G40"/>
    <mergeCell ref="C41:D41"/>
    <mergeCell ref="A42:A43"/>
    <mergeCell ref="B42:B43"/>
    <mergeCell ref="A67:D67"/>
    <mergeCell ref="E67:F67"/>
    <mergeCell ref="G67:H67"/>
    <mergeCell ref="A56:A57"/>
    <mergeCell ref="B56:B57"/>
    <mergeCell ref="C56:D57"/>
    <mergeCell ref="E56:E57"/>
    <mergeCell ref="A58:G58"/>
    <mergeCell ref="A85:G85"/>
    <mergeCell ref="A86:G86"/>
    <mergeCell ref="A87:D87"/>
    <mergeCell ref="E87:F87"/>
    <mergeCell ref="G87:H87"/>
    <mergeCell ref="C95:D95"/>
    <mergeCell ref="A89:A90"/>
    <mergeCell ref="E89:E90"/>
    <mergeCell ref="A92:A93"/>
    <mergeCell ref="B92:B93"/>
    <mergeCell ref="C92:D93"/>
    <mergeCell ref="E92:E93"/>
    <mergeCell ref="E101:E102"/>
    <mergeCell ref="A103:A104"/>
    <mergeCell ref="B103:B104"/>
    <mergeCell ref="C103:D104"/>
    <mergeCell ref="E103:E104"/>
    <mergeCell ref="A96:A97"/>
    <mergeCell ref="B96:B97"/>
    <mergeCell ref="C96:D97"/>
    <mergeCell ref="E96:E97"/>
    <mergeCell ref="A98:A99"/>
    <mergeCell ref="B98:B99"/>
    <mergeCell ref="C98:D99"/>
    <mergeCell ref="E98:E99"/>
    <mergeCell ref="A130:G130"/>
    <mergeCell ref="A132:G132"/>
    <mergeCell ref="C112:D112"/>
    <mergeCell ref="A113:A114"/>
    <mergeCell ref="B113:B114"/>
    <mergeCell ref="C113:D114"/>
    <mergeCell ref="E113:E114"/>
    <mergeCell ref="A115:G115"/>
    <mergeCell ref="A117:D117"/>
    <mergeCell ref="A123:D123"/>
    <mergeCell ref="E123:F123"/>
    <mergeCell ref="G123:H123"/>
    <mergeCell ref="A116:G116"/>
    <mergeCell ref="A121:G121"/>
    <mergeCell ref="A122:G122"/>
    <mergeCell ref="C118:D118"/>
    <mergeCell ref="A119:A120"/>
    <mergeCell ref="B119:B120"/>
    <mergeCell ref="C119:D120"/>
    <mergeCell ref="E119:E120"/>
    <mergeCell ref="A129:G129"/>
    <mergeCell ref="A127:A128"/>
    <mergeCell ref="B127:B128"/>
    <mergeCell ref="C127:D128"/>
    <mergeCell ref="A15:A16"/>
    <mergeCell ref="B15:B16"/>
    <mergeCell ref="C15:D16"/>
    <mergeCell ref="E15:E16"/>
    <mergeCell ref="C88:D88"/>
    <mergeCell ref="B89:B90"/>
    <mergeCell ref="C89:D90"/>
    <mergeCell ref="E117:F117"/>
    <mergeCell ref="G117:H117"/>
    <mergeCell ref="A109:A110"/>
    <mergeCell ref="B109:B110"/>
    <mergeCell ref="C109:D110"/>
    <mergeCell ref="E109:E110"/>
    <mergeCell ref="A111:G111"/>
    <mergeCell ref="C108:D108"/>
    <mergeCell ref="A105:G105"/>
    <mergeCell ref="A106:G106"/>
    <mergeCell ref="A94:G94"/>
    <mergeCell ref="C34:D34"/>
    <mergeCell ref="A35:A36"/>
    <mergeCell ref="B35:B36"/>
    <mergeCell ref="C35:D36"/>
    <mergeCell ref="E35:E36"/>
    <mergeCell ref="A38:A39"/>
    <mergeCell ref="A66:G66"/>
    <mergeCell ref="C75:D76"/>
    <mergeCell ref="E75:E76"/>
    <mergeCell ref="A69:A70"/>
    <mergeCell ref="B69:B70"/>
    <mergeCell ref="C69:D70"/>
    <mergeCell ref="E69:E70"/>
    <mergeCell ref="A71:A72"/>
    <mergeCell ref="B71:B72"/>
    <mergeCell ref="C71:D72"/>
    <mergeCell ref="E71:E72"/>
    <mergeCell ref="C60:D61"/>
    <mergeCell ref="E60:E61"/>
    <mergeCell ref="A51:A52"/>
    <mergeCell ref="B51:B52"/>
    <mergeCell ref="C51:D52"/>
    <mergeCell ref="E51:E52"/>
    <mergeCell ref="A54:A55"/>
    <mergeCell ref="B54:B55"/>
    <mergeCell ref="C54:D55"/>
    <mergeCell ref="E54:E55"/>
    <mergeCell ref="A23:A24"/>
    <mergeCell ref="B23:B24"/>
    <mergeCell ref="C23:D24"/>
    <mergeCell ref="E23:E24"/>
    <mergeCell ref="A25:G25"/>
    <mergeCell ref="A26:G26"/>
    <mergeCell ref="A125:A126"/>
    <mergeCell ref="B125:B126"/>
    <mergeCell ref="C125:D126"/>
    <mergeCell ref="E125:E126"/>
    <mergeCell ref="A63:A64"/>
    <mergeCell ref="B63:B64"/>
    <mergeCell ref="C63:D64"/>
    <mergeCell ref="E63:E64"/>
    <mergeCell ref="A65:G65"/>
    <mergeCell ref="C68:D68"/>
    <mergeCell ref="A45:A46"/>
    <mergeCell ref="B45:B46"/>
    <mergeCell ref="C45:D46"/>
    <mergeCell ref="E45:E46"/>
    <mergeCell ref="A47:G47"/>
    <mergeCell ref="C59:D59"/>
    <mergeCell ref="A60:A61"/>
    <mergeCell ref="B60:B61"/>
    <mergeCell ref="E127:E128"/>
    <mergeCell ref="A77:A78"/>
    <mergeCell ref="B77:B78"/>
    <mergeCell ref="C77:D78"/>
    <mergeCell ref="E77:E78"/>
    <mergeCell ref="C124:D124"/>
    <mergeCell ref="A73:G73"/>
    <mergeCell ref="C74:D74"/>
    <mergeCell ref="A75:A76"/>
    <mergeCell ref="B75:B76"/>
    <mergeCell ref="A81:D81"/>
    <mergeCell ref="E81:F81"/>
    <mergeCell ref="G81:H81"/>
    <mergeCell ref="C82:D82"/>
    <mergeCell ref="A83:A84"/>
    <mergeCell ref="B83:B84"/>
    <mergeCell ref="C83:D84"/>
    <mergeCell ref="E83:E84"/>
    <mergeCell ref="A107:D107"/>
    <mergeCell ref="E107:F107"/>
    <mergeCell ref="G107:H107"/>
    <mergeCell ref="A101:A102"/>
    <mergeCell ref="B101:B102"/>
    <mergeCell ref="C101:D102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91" orientation="landscape" r:id="rId1"/>
  <headerFooter alignWithMargins="0">
    <oddHeader xml:space="preserve">&amp;C&amp;"Arial,Negrito"&amp;11Diárias e Deslocamentos&amp;"Arial,Normal" &amp;R&amp;"Arial,Negrito"Período de 01/05/2013 a 31/05/2013&amp;"Arial,Normal" </oddHeader>
    <oddFooter xml:space="preserve">&amp;R&amp;8Página &amp;P de &amp;N </oddFooter>
  </headerFooter>
  <rowBreaks count="3" manualBreakCount="3">
    <brk id="32" max="16383" man="1"/>
    <brk id="66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2017-02-20T14:47:17Z</dcterms:modified>
</cp:coreProperties>
</file>