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55" tabRatio="766"/>
  </bookViews>
  <sheets>
    <sheet name="Abril" sheetId="7" r:id="rId1"/>
  </sheets>
  <calcPr calcId="152511"/>
  <fileRecoveryPr autoRecover="0"/>
</workbook>
</file>

<file path=xl/calcChain.xml><?xml version="1.0" encoding="utf-8"?>
<calcChain xmlns="http://schemas.openxmlformats.org/spreadsheetml/2006/main">
  <c r="H93" i="7" l="1"/>
  <c r="H95" i="7" s="1"/>
  <c r="H96" i="7" s="1"/>
  <c r="H89" i="7"/>
  <c r="H90" i="7" s="1"/>
  <c r="H85" i="7"/>
  <c r="H79" i="7"/>
  <c r="H81" i="7" s="1"/>
  <c r="H75" i="7"/>
  <c r="H77" i="7" s="1"/>
  <c r="H67" i="7"/>
  <c r="H62" i="7"/>
  <c r="H71" i="7" s="1"/>
  <c r="H72" i="7" s="1"/>
  <c r="H58" i="7"/>
  <c r="H59" i="7" s="1"/>
  <c r="H56" i="7"/>
  <c r="H50" i="7"/>
  <c r="H52" i="7" s="1"/>
  <c r="H53" i="7" s="1"/>
  <c r="H46" i="7"/>
  <c r="H44" i="7"/>
  <c r="H42" i="7"/>
  <c r="H47" i="7" s="1"/>
  <c r="H40" i="7"/>
  <c r="H32" i="7"/>
  <c r="H27" i="7"/>
  <c r="H36" i="7" s="1"/>
  <c r="H37" i="7" s="1"/>
  <c r="H21" i="7"/>
  <c r="H23" i="7" s="1"/>
  <c r="H24" i="7" s="1"/>
  <c r="H17" i="7"/>
  <c r="H18" i="7" s="1"/>
  <c r="H15" i="7"/>
  <c r="H9" i="7"/>
  <c r="H11" i="7" s="1"/>
  <c r="H3" i="7"/>
  <c r="H7" i="7" s="1"/>
  <c r="H12" i="7" s="1"/>
  <c r="H82" i="7" l="1"/>
  <c r="H98" i="7" s="1"/>
</calcChain>
</file>

<file path=xl/sharedStrings.xml><?xml version="1.0" encoding="utf-8"?>
<sst xmlns="http://schemas.openxmlformats.org/spreadsheetml/2006/main" count="245" uniqueCount="47">
  <si>
    <t>Despesa</t>
  </si>
  <si>
    <t>Vr. Unitário</t>
  </si>
  <si>
    <t>Qtd.</t>
  </si>
  <si>
    <t>Vr. Total</t>
  </si>
  <si>
    <t>Origem / Destino</t>
  </si>
  <si>
    <t>Local do Evento</t>
  </si>
  <si>
    <t>Data e Horário / Evento</t>
  </si>
  <si>
    <t>Valor Total do Conselheiro (a):</t>
  </si>
  <si>
    <t>Sede do CAU/MT -Cuiabá-MT</t>
  </si>
  <si>
    <t>ANA RITA MACIEL RIBEIRO - CONSELHEIRA TITULAR</t>
  </si>
  <si>
    <t>CLÁUDIO SANTOS DE MIRANDA - PRESIDENTE</t>
  </si>
  <si>
    <t>ÉDER BISPO SANTOS - CONSELHEIRO TITULAR</t>
  </si>
  <si>
    <t>HIGOR NEVES DE OLIVEIRA - CONSELHEIRO TITULAR</t>
  </si>
  <si>
    <t>LUCIANO NAREZI DE BRITO - CONSELHEIRO SUPLENTE</t>
  </si>
  <si>
    <t>NICÁCIO LEMES DE ALMEIDA JUNIOR - CONSELHEIRO TITULAR</t>
  </si>
  <si>
    <t>RITA DE CÁSSIA OLIVEIRA CHILETTO - CONSELHEIRA TITULAR</t>
  </si>
  <si>
    <t>SÉRGIO SILVA DOS SANTOS - CONSELHEIRO TITULAR</t>
  </si>
  <si>
    <t>Valor Total de Diárias e Auxílios Deslocamentos:</t>
  </si>
  <si>
    <t>CIDADE RESIDENTE:</t>
  </si>
  <si>
    <t>CUIABÁ/MT</t>
  </si>
  <si>
    <t>SINOP/MT</t>
  </si>
  <si>
    <t>Cuiabá/MT</t>
  </si>
  <si>
    <t>Sinop/MT à Cuiabá/MT</t>
  </si>
  <si>
    <t>Valor Total do Presidente:</t>
  </si>
  <si>
    <t>TANGARÁ DA SERRA/MT</t>
  </si>
  <si>
    <t>DERALDO CAMPOS DE PAULA BOMFIM - CONSELHEIRO TITULAR</t>
  </si>
  <si>
    <t>Deslocamento de 20/04/2013</t>
  </si>
  <si>
    <t>Deslocamento de 19/04/2013</t>
  </si>
  <si>
    <t>Início: 19/04/2013 - 16:00 / Término: 19/04/2013 - 18:00  |  4ª REUNIÃO ORDINÁRIA DA COMISSÃO DE ÉTICA E DISCIPLINA PROFISSIONAL</t>
  </si>
  <si>
    <t>Início: 20/04/2013 - 14:00 / Término: 20/04/2013 - 19:00  |  16ª REUNIÃO PLENÁRIA ORDINÁRIA</t>
  </si>
  <si>
    <t>Deslocamento de 06/04/2013</t>
  </si>
  <si>
    <t>Início: 06/04/2013 - 17:00 / Término: 06/04/2013 - 19:00  |  4ª REUNIÃO ORDINÁRIA DA COMISSÃO DE ATOS ADMINISTRATIVOS E FINANÇAS</t>
  </si>
  <si>
    <t>Diária Estadual de 19/04/2013 à 20/04/2013</t>
  </si>
  <si>
    <t>Deslocamento de 19/04/2013 à 20/04/2013</t>
  </si>
  <si>
    <t>11/04/2013 E 12/04/2013 - INÍCIO ÀS 09:00 E TÉRMINO ÀS 20:00  |  REUNIÃO DO FÓRUM DE PRESIDENTES</t>
  </si>
  <si>
    <t>Boa Vista-RR</t>
  </si>
  <si>
    <t>Cuiabá/MT à Boa Vista/RR</t>
  </si>
  <si>
    <t>Diária Nacional de 10/04/2013 à 13/04/2013</t>
  </si>
  <si>
    <t>GEYSE LAURA AGUIAR - GERENTE ADM/FIN</t>
  </si>
  <si>
    <t>25/04/2013 E 26/04/2013 - INÍCIO ÀS 09:00 E TÉRMINO ÀS 18:00  |  REUNIÃO NACIONAL DE ESTRUTURA ORGANIZACIONAL DOS CAU/UF NO CAU/BR</t>
  </si>
  <si>
    <t>Diária Nacional de 24/04/2013 à 27/04/2013</t>
  </si>
  <si>
    <t>Cuiabá/MT à Brasília/DF</t>
  </si>
  <si>
    <t>Brasília-DF</t>
  </si>
  <si>
    <t>Valor Total do Funcionário (a):</t>
  </si>
  <si>
    <t>BENEDITO LIBÂNIO NETO - CONSELHEIRO SUPLENTE</t>
  </si>
  <si>
    <t>Tangará da Serra/MT à Cuiabá/MT</t>
  </si>
  <si>
    <t>Valor total do dia: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</si>
</sst>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&quot;\ #,##0.00"/>
  </numFmts>
  <fonts count="10" x14ac:knownFonts="1">
    <font>
      <sz val="10"/>
      <name val="Arial"/>
    </font>
    <font>
      <b/>
      <sz val="10"/>
      <color indexed="10"/>
      <name val="Arial"/>
      <family val="2"/>
    </font>
    <font>
      <b/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3"/>
      <name val="Arial"/>
      <family val="2"/>
    </font>
    <font>
      <b/>
      <sz val="11"/>
      <color indexed="13"/>
      <name val="Arial"/>
      <family val="2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indexed="9"/>
        <bgColor indexed="0"/>
      </patternFill>
    </fill>
    <fill>
      <patternFill patternType="solid">
        <fgColor rgb="FFE4F0F0"/>
        <bgColor indexed="64"/>
      </patternFill>
    </fill>
    <fill>
      <patternFill patternType="solid">
        <fgColor rgb="FFFFFADE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/>
    <xf numFmtId="9" fontId="0" fillId="0" borderId="0" xfId="1" applyFont="1"/>
    <xf numFmtId="14" fontId="0" fillId="0" borderId="0" xfId="1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2" fillId="2" borderId="0" xfId="1" applyNumberFormat="1" applyFont="1" applyFill="1" applyAlignment="1" applyProtection="1">
      <alignment horizontal="right" vertical="top" wrapText="1" readingOrder="1"/>
      <protection locked="0"/>
    </xf>
    <xf numFmtId="0" fontId="0" fillId="0" borderId="0" xfId="0" applyAlignment="1">
      <alignment horizontal="right" readingOrder="1"/>
    </xf>
    <xf numFmtId="0" fontId="0" fillId="0" borderId="0" xfId="0" applyNumberFormat="1" applyAlignment="1">
      <alignment horizontal="left"/>
    </xf>
    <xf numFmtId="14" fontId="2" fillId="0" borderId="0" xfId="1" applyNumberFormat="1" applyFont="1" applyFill="1" applyAlignment="1" applyProtection="1">
      <alignment horizontal="center" vertical="top" wrapText="1" readingOrder="1"/>
      <protection locked="0"/>
    </xf>
    <xf numFmtId="2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  <protection locked="0"/>
    </xf>
    <xf numFmtId="164" fontId="3" fillId="0" borderId="0" xfId="1" applyNumberFormat="1" applyFont="1" applyAlignment="1" applyProtection="1">
      <alignment horizontal="right" vertical="center" wrapText="1" readingOrder="1"/>
    </xf>
    <xf numFmtId="14" fontId="2" fillId="2" borderId="0" xfId="1" applyNumberFormat="1" applyFont="1" applyFill="1" applyAlignment="1" applyProtection="1">
      <alignment horizontal="left" vertical="top" wrapText="1" readingOrder="1"/>
      <protection locked="0"/>
    </xf>
    <xf numFmtId="14" fontId="2" fillId="2" borderId="0" xfId="1" applyNumberFormat="1" applyFont="1" applyFill="1" applyAlignment="1" applyProtection="1">
      <alignment horizontal="center" vertical="top" wrapText="1" readingOrder="1"/>
      <protection locked="0"/>
    </xf>
    <xf numFmtId="9" fontId="4" fillId="0" borderId="0" xfId="1" applyFont="1" applyAlignment="1" applyProtection="1">
      <alignment horizontal="right" vertical="top" wrapText="1" readingOrder="1"/>
      <protection locked="0"/>
    </xf>
    <xf numFmtId="0" fontId="6" fillId="0" borderId="0" xfId="0" applyNumberFormat="1" applyFont="1" applyAlignment="1">
      <alignment horizontal="center"/>
    </xf>
    <xf numFmtId="9" fontId="4" fillId="0" borderId="0" xfId="1" applyFont="1" applyAlignment="1" applyProtection="1">
      <alignment horizontal="left" vertical="top" wrapText="1" readingOrder="1"/>
      <protection locked="0"/>
    </xf>
    <xf numFmtId="9" fontId="0" fillId="0" borderId="0" xfId="1" applyFont="1" applyAlignment="1">
      <alignment horizontal="left"/>
    </xf>
    <xf numFmtId="9" fontId="4" fillId="0" borderId="0" xfId="1" applyFont="1" applyAlignment="1" applyProtection="1">
      <alignment horizontal="center" vertical="top" wrapText="1" readingOrder="1"/>
      <protection locked="0"/>
    </xf>
    <xf numFmtId="0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right" readingOrder="1"/>
    </xf>
    <xf numFmtId="164" fontId="4" fillId="5" borderId="0" xfId="1" applyNumberFormat="1" applyFont="1" applyFill="1" applyAlignment="1" applyProtection="1">
      <alignment horizontal="right" vertical="top" wrapText="1" readingOrder="1"/>
    </xf>
    <xf numFmtId="164" fontId="4" fillId="0" borderId="0" xfId="1" applyNumberFormat="1" applyFont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9" fontId="3" fillId="0" borderId="0" xfId="1" applyFont="1" applyAlignment="1" applyProtection="1">
      <alignment horizontal="left" vertical="top" wrapText="1" readingOrder="1"/>
      <protection locked="0"/>
    </xf>
    <xf numFmtId="14" fontId="7" fillId="0" borderId="0" xfId="1" applyNumberFormat="1" applyFont="1" applyFill="1" applyAlignment="1" applyProtection="1">
      <alignment horizontal="center" vertical="center" wrapText="1" readingOrder="1"/>
      <protection locked="0"/>
    </xf>
    <xf numFmtId="0" fontId="3" fillId="0" borderId="0" xfId="1" applyNumberFormat="1" applyFont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left" vertical="center" wrapText="1" readingOrder="1"/>
      <protection locked="0"/>
    </xf>
    <xf numFmtId="0" fontId="1" fillId="3" borderId="0" xfId="0" applyFont="1" applyFill="1" applyAlignment="1" applyProtection="1">
      <alignment horizontal="right" vertical="top" wrapText="1" readingOrder="1"/>
      <protection locked="0"/>
    </xf>
    <xf numFmtId="0" fontId="1" fillId="3" borderId="0" xfId="0" applyFont="1" applyFill="1" applyAlignment="1" applyProtection="1">
      <alignment horizontal="left" vertical="top" wrapText="1" readingOrder="1"/>
      <protection locked="0"/>
    </xf>
    <xf numFmtId="0" fontId="2" fillId="2" borderId="0" xfId="1" applyNumberFormat="1" applyFont="1" applyFill="1" applyAlignment="1" applyProtection="1">
      <alignment horizontal="center" vertical="top" wrapText="1" readingOrder="1"/>
      <protection locked="0"/>
    </xf>
    <xf numFmtId="164" fontId="4" fillId="4" borderId="0" xfId="1" applyNumberFormat="1" applyFont="1" applyFill="1" applyAlignment="1" applyProtection="1">
      <alignment horizontal="right" vertical="top" wrapText="1" readingOrder="1"/>
    </xf>
    <xf numFmtId="14" fontId="8" fillId="5" borderId="0" xfId="1" applyNumberFormat="1" applyFont="1" applyFill="1" applyAlignment="1" applyProtection="1">
      <alignment horizontal="right" vertical="top" wrapText="1" readingOrder="1"/>
      <protection locked="0"/>
    </xf>
    <xf numFmtId="0" fontId="9" fillId="0" borderId="0" xfId="0" applyNumberFormat="1" applyFont="1" applyAlignment="1">
      <alignment horizontal="right"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16B5D"/>
      <rgbColor rgb="00FFFFFF"/>
      <rgbColor rgb="00EDEDED"/>
      <rgbColor rgb="00D3D3D3"/>
      <rgbColor rgb="00363636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8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showGridLines="0" tabSelected="1" topLeftCell="A50" zoomScaleNormal="100" workbookViewId="0">
      <selection activeCell="C50" sqref="C50:D51"/>
    </sheetView>
  </sheetViews>
  <sheetFormatPr defaultRowHeight="12.75" x14ac:dyDescent="0.2"/>
  <cols>
    <col min="1" max="1" width="21.140625" style="7" customWidth="1"/>
    <col min="2" max="2" width="18.5703125" style="19" customWidth="1"/>
    <col min="3" max="3" width="34.5703125" style="15" customWidth="1"/>
    <col min="4" max="4" width="28" style="7" customWidth="1"/>
    <col min="5" max="5" width="18.28515625" style="19" customWidth="1"/>
    <col min="6" max="6" width="14.140625" style="6" customWidth="1"/>
    <col min="7" max="7" width="8.140625" style="6" customWidth="1"/>
    <col min="8" max="8" width="15.140625" style="6" customWidth="1"/>
    <col min="9" max="9" width="12.140625" style="1" customWidth="1"/>
    <col min="10" max="10" width="8.5703125" style="1" customWidth="1"/>
    <col min="11" max="16384" width="9.140625" style="1"/>
  </cols>
  <sheetData>
    <row r="1" spans="1:9" ht="15" customHeight="1" x14ac:dyDescent="0.2">
      <c r="A1" s="30" t="s">
        <v>9</v>
      </c>
      <c r="B1" s="30"/>
      <c r="C1" s="30"/>
      <c r="D1" s="30"/>
      <c r="E1" s="31" t="s">
        <v>18</v>
      </c>
      <c r="F1" s="31"/>
      <c r="G1" s="32" t="s">
        <v>19</v>
      </c>
      <c r="H1" s="32"/>
    </row>
    <row r="2" spans="1:9" s="4" customFormat="1" ht="12.95" customHeight="1" x14ac:dyDescent="0.2">
      <c r="A2" s="12" t="s">
        <v>0</v>
      </c>
      <c r="B2" s="13" t="s">
        <v>4</v>
      </c>
      <c r="C2" s="33" t="s">
        <v>6</v>
      </c>
      <c r="D2" s="33"/>
      <c r="E2" s="13" t="s">
        <v>5</v>
      </c>
      <c r="F2" s="5" t="s">
        <v>1</v>
      </c>
      <c r="G2" s="5" t="s">
        <v>2</v>
      </c>
      <c r="H2" s="5" t="s">
        <v>3</v>
      </c>
      <c r="I2" s="3"/>
    </row>
    <row r="3" spans="1:9" ht="18" customHeight="1" x14ac:dyDescent="0.2">
      <c r="A3" s="27" t="s">
        <v>30</v>
      </c>
      <c r="B3" s="28" t="s">
        <v>21</v>
      </c>
      <c r="C3" s="29" t="s">
        <v>31</v>
      </c>
      <c r="D3" s="29"/>
      <c r="E3" s="28" t="s">
        <v>8</v>
      </c>
      <c r="F3" s="10">
        <v>125</v>
      </c>
      <c r="G3" s="9">
        <v>1</v>
      </c>
      <c r="H3" s="11">
        <f>F3*G3</f>
        <v>125</v>
      </c>
      <c r="I3" s="2"/>
    </row>
    <row r="4" spans="1:9" ht="18" customHeight="1" x14ac:dyDescent="0.2">
      <c r="A4" s="27"/>
      <c r="B4" s="28"/>
      <c r="C4" s="29"/>
      <c r="D4" s="29"/>
      <c r="E4" s="28"/>
      <c r="F4" s="10"/>
      <c r="G4" s="9"/>
      <c r="H4" s="11"/>
      <c r="I4" s="2"/>
    </row>
    <row r="5" spans="1:9" ht="18" customHeight="1" x14ac:dyDescent="0.2">
      <c r="A5" s="27" t="s">
        <v>27</v>
      </c>
      <c r="B5" s="28" t="s">
        <v>21</v>
      </c>
      <c r="C5" s="29" t="s">
        <v>28</v>
      </c>
      <c r="D5" s="29"/>
      <c r="E5" s="28" t="s">
        <v>8</v>
      </c>
      <c r="F5" s="1"/>
      <c r="G5" s="1"/>
      <c r="H5" s="1"/>
      <c r="I5" s="2"/>
    </row>
    <row r="6" spans="1:9" ht="18" customHeight="1" x14ac:dyDescent="0.2">
      <c r="A6" s="27"/>
      <c r="B6" s="28"/>
      <c r="C6" s="29"/>
      <c r="D6" s="29"/>
      <c r="E6" s="28"/>
      <c r="F6" s="1"/>
      <c r="G6" s="1"/>
      <c r="H6" s="1"/>
      <c r="I6" s="2"/>
    </row>
    <row r="7" spans="1:9" ht="12.75" customHeight="1" x14ac:dyDescent="0.2">
      <c r="A7" s="34" t="s">
        <v>46</v>
      </c>
      <c r="B7" s="34"/>
      <c r="C7" s="34"/>
      <c r="D7" s="34"/>
      <c r="E7" s="34"/>
      <c r="F7" s="34"/>
      <c r="G7" s="34"/>
      <c r="H7" s="26">
        <f>SUM(H3:H4)</f>
        <v>125</v>
      </c>
      <c r="I7" s="2"/>
    </row>
    <row r="8" spans="1:9" s="4" customFormat="1" ht="12.95" customHeight="1" x14ac:dyDescent="0.2">
      <c r="A8" s="12" t="s">
        <v>0</v>
      </c>
      <c r="B8" s="13" t="s">
        <v>4</v>
      </c>
      <c r="C8" s="33" t="s">
        <v>6</v>
      </c>
      <c r="D8" s="33"/>
      <c r="E8" s="13" t="s">
        <v>5</v>
      </c>
      <c r="F8" s="5" t="s">
        <v>1</v>
      </c>
      <c r="G8" s="5" t="s">
        <v>2</v>
      </c>
      <c r="H8" s="5" t="s">
        <v>3</v>
      </c>
      <c r="I8" s="3"/>
    </row>
    <row r="9" spans="1:9" ht="18" customHeight="1" x14ac:dyDescent="0.2">
      <c r="A9" s="27" t="s">
        <v>26</v>
      </c>
      <c r="B9" s="28" t="s">
        <v>21</v>
      </c>
      <c r="C9" s="29" t="s">
        <v>29</v>
      </c>
      <c r="D9" s="29"/>
      <c r="E9" s="28" t="s">
        <v>8</v>
      </c>
      <c r="F9" s="10">
        <v>125</v>
      </c>
      <c r="G9" s="9">
        <v>1</v>
      </c>
      <c r="H9" s="11">
        <f>F9*G9</f>
        <v>125</v>
      </c>
      <c r="I9" s="2"/>
    </row>
    <row r="10" spans="1:9" ht="18" customHeight="1" x14ac:dyDescent="0.2">
      <c r="A10" s="27"/>
      <c r="B10" s="28"/>
      <c r="C10" s="29"/>
      <c r="D10" s="29"/>
      <c r="E10" s="28"/>
      <c r="F10" s="10"/>
      <c r="G10" s="9"/>
      <c r="H10" s="11"/>
      <c r="I10" s="2"/>
    </row>
    <row r="11" spans="1:9" ht="12.75" customHeight="1" x14ac:dyDescent="0.2">
      <c r="A11" s="34" t="s">
        <v>46</v>
      </c>
      <c r="B11" s="34"/>
      <c r="C11" s="34"/>
      <c r="D11" s="34"/>
      <c r="E11" s="34"/>
      <c r="F11" s="34"/>
      <c r="G11" s="34"/>
      <c r="H11" s="26">
        <f>SUM(H9:H10)</f>
        <v>125</v>
      </c>
      <c r="I11" s="2"/>
    </row>
    <row r="12" spans="1:9" ht="15.75" customHeight="1" x14ac:dyDescent="0.2">
      <c r="A12" s="35" t="s">
        <v>7</v>
      </c>
      <c r="B12" s="35"/>
      <c r="C12" s="35"/>
      <c r="D12" s="35"/>
      <c r="E12" s="35"/>
      <c r="F12" s="35"/>
      <c r="G12" s="35"/>
      <c r="H12" s="21">
        <f>H7+H11</f>
        <v>250</v>
      </c>
      <c r="I12" s="2"/>
    </row>
    <row r="13" spans="1:9" ht="15" customHeight="1" x14ac:dyDescent="0.2">
      <c r="A13" s="30" t="s">
        <v>44</v>
      </c>
      <c r="B13" s="30"/>
      <c r="C13" s="30"/>
      <c r="D13" s="30"/>
      <c r="E13" s="31" t="s">
        <v>18</v>
      </c>
      <c r="F13" s="31"/>
      <c r="G13" s="32" t="s">
        <v>19</v>
      </c>
      <c r="H13" s="32"/>
    </row>
    <row r="14" spans="1:9" s="4" customFormat="1" ht="12.95" customHeight="1" x14ac:dyDescent="0.2">
      <c r="A14" s="12" t="s">
        <v>0</v>
      </c>
      <c r="B14" s="13" t="s">
        <v>4</v>
      </c>
      <c r="C14" s="33" t="s">
        <v>6</v>
      </c>
      <c r="D14" s="33"/>
      <c r="E14" s="13" t="s">
        <v>5</v>
      </c>
      <c r="F14" s="5" t="s">
        <v>1</v>
      </c>
      <c r="G14" s="5" t="s">
        <v>2</v>
      </c>
      <c r="H14" s="5" t="s">
        <v>3</v>
      </c>
      <c r="I14" s="3"/>
    </row>
    <row r="15" spans="1:9" ht="18" customHeight="1" x14ac:dyDescent="0.2">
      <c r="A15" s="27" t="s">
        <v>26</v>
      </c>
      <c r="B15" s="28" t="s">
        <v>21</v>
      </c>
      <c r="C15" s="29" t="s">
        <v>29</v>
      </c>
      <c r="D15" s="29"/>
      <c r="E15" s="28" t="s">
        <v>8</v>
      </c>
      <c r="F15" s="10">
        <v>125</v>
      </c>
      <c r="G15" s="9">
        <v>1</v>
      </c>
      <c r="H15" s="11">
        <f>F15*G15</f>
        <v>125</v>
      </c>
      <c r="I15" s="2"/>
    </row>
    <row r="16" spans="1:9" ht="18" customHeight="1" x14ac:dyDescent="0.2">
      <c r="A16" s="27"/>
      <c r="B16" s="28"/>
      <c r="C16" s="29"/>
      <c r="D16" s="29"/>
      <c r="E16" s="28"/>
      <c r="F16" s="10"/>
      <c r="G16" s="9"/>
      <c r="H16" s="11"/>
      <c r="I16" s="2"/>
    </row>
    <row r="17" spans="1:9" ht="12.75" customHeight="1" x14ac:dyDescent="0.2">
      <c r="A17" s="34" t="s">
        <v>46</v>
      </c>
      <c r="B17" s="34"/>
      <c r="C17" s="34"/>
      <c r="D17" s="34"/>
      <c r="E17" s="34"/>
      <c r="F17" s="34"/>
      <c r="G17" s="34"/>
      <c r="H17" s="26">
        <f>SUM(H15:H16)</f>
        <v>125</v>
      </c>
      <c r="I17" s="2"/>
    </row>
    <row r="18" spans="1:9" ht="15.75" customHeight="1" x14ac:dyDescent="0.2">
      <c r="A18" s="35" t="s">
        <v>7</v>
      </c>
      <c r="B18" s="35"/>
      <c r="C18" s="35"/>
      <c r="D18" s="35"/>
      <c r="E18" s="35"/>
      <c r="F18" s="35"/>
      <c r="G18" s="35"/>
      <c r="H18" s="21">
        <f>H17</f>
        <v>125</v>
      </c>
      <c r="I18" s="2"/>
    </row>
    <row r="19" spans="1:9" ht="15" customHeight="1" x14ac:dyDescent="0.2">
      <c r="A19" s="30" t="s">
        <v>10</v>
      </c>
      <c r="B19" s="30"/>
      <c r="C19" s="30"/>
      <c r="D19" s="30"/>
      <c r="E19" s="31" t="s">
        <v>18</v>
      </c>
      <c r="F19" s="31"/>
      <c r="G19" s="32" t="s">
        <v>19</v>
      </c>
      <c r="H19" s="32"/>
    </row>
    <row r="20" spans="1:9" s="4" customFormat="1" ht="12.75" customHeight="1" x14ac:dyDescent="0.2">
      <c r="A20" s="12" t="s">
        <v>0</v>
      </c>
      <c r="B20" s="13" t="s">
        <v>4</v>
      </c>
      <c r="C20" s="33" t="s">
        <v>6</v>
      </c>
      <c r="D20" s="33"/>
      <c r="E20" s="13" t="s">
        <v>5</v>
      </c>
      <c r="F20" s="5" t="s">
        <v>1</v>
      </c>
      <c r="G20" s="5" t="s">
        <v>2</v>
      </c>
      <c r="H20" s="5" t="s">
        <v>3</v>
      </c>
      <c r="I20" s="3"/>
    </row>
    <row r="21" spans="1:9" ht="18" customHeight="1" x14ac:dyDescent="0.2">
      <c r="A21" s="27" t="s">
        <v>37</v>
      </c>
      <c r="B21" s="28" t="s">
        <v>36</v>
      </c>
      <c r="C21" s="29" t="s">
        <v>34</v>
      </c>
      <c r="D21" s="29"/>
      <c r="E21" s="28" t="s">
        <v>35</v>
      </c>
      <c r="F21" s="10">
        <v>500</v>
      </c>
      <c r="G21" s="9">
        <v>3.5</v>
      </c>
      <c r="H21" s="11">
        <f>F21*G21</f>
        <v>1750</v>
      </c>
      <c r="I21" s="2"/>
    </row>
    <row r="22" spans="1:9" ht="18" customHeight="1" x14ac:dyDescent="0.2">
      <c r="A22" s="27"/>
      <c r="B22" s="28"/>
      <c r="C22" s="29"/>
      <c r="D22" s="29"/>
      <c r="E22" s="28"/>
      <c r="F22" s="10"/>
      <c r="G22" s="9"/>
      <c r="H22" s="11"/>
      <c r="I22" s="2"/>
    </row>
    <row r="23" spans="1:9" ht="12.75" customHeight="1" x14ac:dyDescent="0.2">
      <c r="A23" s="34" t="s">
        <v>46</v>
      </c>
      <c r="B23" s="34"/>
      <c r="C23" s="34"/>
      <c r="D23" s="34"/>
      <c r="E23" s="34"/>
      <c r="F23" s="34"/>
      <c r="G23" s="34"/>
      <c r="H23" s="26">
        <f>SUM(H21:H22)</f>
        <v>1750</v>
      </c>
      <c r="I23" s="2"/>
    </row>
    <row r="24" spans="1:9" ht="15.75" customHeight="1" x14ac:dyDescent="0.2">
      <c r="A24" s="35" t="s">
        <v>23</v>
      </c>
      <c r="B24" s="35"/>
      <c r="C24" s="35"/>
      <c r="D24" s="35"/>
      <c r="E24" s="35"/>
      <c r="F24" s="35"/>
      <c r="G24" s="35"/>
      <c r="H24" s="21">
        <f>H23</f>
        <v>1750</v>
      </c>
      <c r="I24" s="2"/>
    </row>
    <row r="25" spans="1:9" ht="15" customHeight="1" x14ac:dyDescent="0.2">
      <c r="A25" s="30" t="s">
        <v>25</v>
      </c>
      <c r="B25" s="30"/>
      <c r="C25" s="30"/>
      <c r="D25" s="30"/>
      <c r="E25" s="31" t="s">
        <v>18</v>
      </c>
      <c r="F25" s="31"/>
      <c r="G25" s="32" t="s">
        <v>20</v>
      </c>
      <c r="H25" s="32"/>
    </row>
    <row r="26" spans="1:9" s="4" customFormat="1" ht="12.95" customHeight="1" x14ac:dyDescent="0.2">
      <c r="A26" s="12" t="s">
        <v>0</v>
      </c>
      <c r="B26" s="13" t="s">
        <v>4</v>
      </c>
      <c r="C26" s="33" t="s">
        <v>6</v>
      </c>
      <c r="D26" s="33"/>
      <c r="E26" s="13" t="s">
        <v>5</v>
      </c>
      <c r="F26" s="5" t="s">
        <v>1</v>
      </c>
      <c r="G26" s="5" t="s">
        <v>2</v>
      </c>
      <c r="H26" s="5" t="s">
        <v>3</v>
      </c>
      <c r="I26" s="3"/>
    </row>
    <row r="27" spans="1:9" ht="18" customHeight="1" x14ac:dyDescent="0.2">
      <c r="A27" s="27" t="s">
        <v>32</v>
      </c>
      <c r="B27" s="28" t="s">
        <v>22</v>
      </c>
      <c r="C27" s="29" t="s">
        <v>28</v>
      </c>
      <c r="D27" s="29"/>
      <c r="E27" s="28" t="s">
        <v>8</v>
      </c>
      <c r="F27" s="10">
        <v>250</v>
      </c>
      <c r="G27" s="9">
        <v>2.5</v>
      </c>
      <c r="H27" s="11">
        <f>F27*G27</f>
        <v>625</v>
      </c>
      <c r="I27" s="2"/>
    </row>
    <row r="28" spans="1:9" ht="18" customHeight="1" x14ac:dyDescent="0.2">
      <c r="A28" s="27"/>
      <c r="B28" s="28"/>
      <c r="C28" s="29"/>
      <c r="D28" s="29"/>
      <c r="E28" s="28"/>
      <c r="F28" s="10"/>
      <c r="G28" s="9"/>
      <c r="H28" s="11"/>
      <c r="I28" s="2"/>
    </row>
    <row r="29" spans="1:9" ht="18" customHeight="1" x14ac:dyDescent="0.2">
      <c r="A29" s="27" t="s">
        <v>32</v>
      </c>
      <c r="B29" s="28" t="s">
        <v>22</v>
      </c>
      <c r="C29" s="29" t="s">
        <v>29</v>
      </c>
      <c r="D29" s="29"/>
      <c r="E29" s="28" t="s">
        <v>8</v>
      </c>
      <c r="F29" s="1"/>
      <c r="G29" s="1"/>
      <c r="H29" s="1"/>
      <c r="I29" s="2"/>
    </row>
    <row r="30" spans="1:9" ht="18" customHeight="1" x14ac:dyDescent="0.2">
      <c r="A30" s="27"/>
      <c r="B30" s="28"/>
      <c r="C30" s="29"/>
      <c r="D30" s="29"/>
      <c r="E30" s="28"/>
      <c r="F30" s="1"/>
      <c r="G30" s="1"/>
      <c r="H30" s="1"/>
      <c r="I30" s="2"/>
    </row>
    <row r="31" spans="1:9" ht="18" customHeight="1" x14ac:dyDescent="0.2">
      <c r="A31" s="23"/>
      <c r="B31" s="24"/>
      <c r="C31" s="25"/>
      <c r="D31" s="25"/>
      <c r="E31" s="24"/>
      <c r="F31" s="10"/>
      <c r="G31" s="9"/>
      <c r="H31" s="11"/>
      <c r="I31" s="2"/>
    </row>
    <row r="32" spans="1:9" ht="18" customHeight="1" x14ac:dyDescent="0.2">
      <c r="A32" s="27" t="s">
        <v>33</v>
      </c>
      <c r="B32" s="28" t="s">
        <v>22</v>
      </c>
      <c r="C32" s="29" t="s">
        <v>28</v>
      </c>
      <c r="D32" s="29"/>
      <c r="E32" s="28" t="s">
        <v>8</v>
      </c>
      <c r="F32" s="10">
        <v>1045.0999999999999</v>
      </c>
      <c r="G32" s="9">
        <v>1</v>
      </c>
      <c r="H32" s="11">
        <f>F32*G32</f>
        <v>1045.0999999999999</v>
      </c>
      <c r="I32" s="2"/>
    </row>
    <row r="33" spans="1:9" ht="18" customHeight="1" x14ac:dyDescent="0.2">
      <c r="A33" s="27"/>
      <c r="B33" s="28"/>
      <c r="C33" s="29"/>
      <c r="D33" s="29"/>
      <c r="E33" s="28"/>
      <c r="F33" s="10"/>
      <c r="G33" s="9"/>
      <c r="H33" s="11"/>
      <c r="I33" s="2"/>
    </row>
    <row r="34" spans="1:9" ht="18" customHeight="1" x14ac:dyDescent="0.2">
      <c r="A34" s="27" t="s">
        <v>33</v>
      </c>
      <c r="B34" s="28" t="s">
        <v>22</v>
      </c>
      <c r="C34" s="29" t="s">
        <v>29</v>
      </c>
      <c r="D34" s="29"/>
      <c r="E34" s="28" t="s">
        <v>8</v>
      </c>
      <c r="F34" s="1"/>
      <c r="G34" s="1"/>
      <c r="H34" s="1"/>
      <c r="I34" s="2"/>
    </row>
    <row r="35" spans="1:9" ht="18" customHeight="1" x14ac:dyDescent="0.2">
      <c r="A35" s="27"/>
      <c r="B35" s="28"/>
      <c r="C35" s="29"/>
      <c r="D35" s="29"/>
      <c r="E35" s="28"/>
      <c r="F35" s="1"/>
      <c r="G35" s="1"/>
      <c r="H35" s="1"/>
      <c r="I35" s="2"/>
    </row>
    <row r="36" spans="1:9" ht="12.75" customHeight="1" x14ac:dyDescent="0.2">
      <c r="A36" s="34" t="s">
        <v>46</v>
      </c>
      <c r="B36" s="34"/>
      <c r="C36" s="34"/>
      <c r="D36" s="34"/>
      <c r="E36" s="34"/>
      <c r="F36" s="34"/>
      <c r="G36" s="34"/>
      <c r="H36" s="26">
        <f>SUM(H27:H33)</f>
        <v>1670.1</v>
      </c>
      <c r="I36" s="2"/>
    </row>
    <row r="37" spans="1:9" ht="15.75" customHeight="1" x14ac:dyDescent="0.2">
      <c r="A37" s="35" t="s">
        <v>7</v>
      </c>
      <c r="B37" s="35"/>
      <c r="C37" s="35"/>
      <c r="D37" s="35"/>
      <c r="E37" s="35"/>
      <c r="F37" s="35"/>
      <c r="G37" s="35"/>
      <c r="H37" s="21">
        <f>SUM(H36)</f>
        <v>1670.1</v>
      </c>
      <c r="I37" s="2"/>
    </row>
    <row r="38" spans="1:9" ht="15" customHeight="1" x14ac:dyDescent="0.2">
      <c r="A38" s="30" t="s">
        <v>11</v>
      </c>
      <c r="B38" s="30"/>
      <c r="C38" s="30"/>
      <c r="D38" s="30"/>
      <c r="E38" s="31" t="s">
        <v>18</v>
      </c>
      <c r="F38" s="31"/>
      <c r="G38" s="32" t="s">
        <v>19</v>
      </c>
      <c r="H38" s="32"/>
    </row>
    <row r="39" spans="1:9" s="4" customFormat="1" ht="12.95" customHeight="1" x14ac:dyDescent="0.2">
      <c r="A39" s="12" t="s">
        <v>0</v>
      </c>
      <c r="B39" s="13" t="s">
        <v>4</v>
      </c>
      <c r="C39" s="33" t="s">
        <v>6</v>
      </c>
      <c r="D39" s="33"/>
      <c r="E39" s="13" t="s">
        <v>5</v>
      </c>
      <c r="F39" s="5" t="s">
        <v>1</v>
      </c>
      <c r="G39" s="5" t="s">
        <v>2</v>
      </c>
      <c r="H39" s="5" t="s">
        <v>3</v>
      </c>
      <c r="I39" s="3"/>
    </row>
    <row r="40" spans="1:9" ht="18" customHeight="1" x14ac:dyDescent="0.2">
      <c r="A40" s="27" t="s">
        <v>27</v>
      </c>
      <c r="B40" s="28" t="s">
        <v>21</v>
      </c>
      <c r="C40" s="29" t="s">
        <v>28</v>
      </c>
      <c r="D40" s="29"/>
      <c r="E40" s="28" t="s">
        <v>8</v>
      </c>
      <c r="F40" s="10">
        <v>125</v>
      </c>
      <c r="G40" s="9">
        <v>1</v>
      </c>
      <c r="H40" s="11">
        <f>F40*G40</f>
        <v>125</v>
      </c>
      <c r="I40" s="2"/>
    </row>
    <row r="41" spans="1:9" ht="18" customHeight="1" x14ac:dyDescent="0.2">
      <c r="A41" s="27"/>
      <c r="B41" s="28"/>
      <c r="C41" s="29"/>
      <c r="D41" s="29"/>
      <c r="E41" s="28"/>
      <c r="F41" s="10"/>
      <c r="G41" s="9"/>
      <c r="H41" s="11"/>
      <c r="I41" s="2"/>
    </row>
    <row r="42" spans="1:9" ht="12.75" customHeight="1" x14ac:dyDescent="0.2">
      <c r="A42" s="34" t="s">
        <v>46</v>
      </c>
      <c r="B42" s="34"/>
      <c r="C42" s="34"/>
      <c r="D42" s="34"/>
      <c r="E42" s="34"/>
      <c r="F42" s="34"/>
      <c r="G42" s="34"/>
      <c r="H42" s="26">
        <f>SUM(H40:H41)</f>
        <v>125</v>
      </c>
      <c r="I42" s="2"/>
    </row>
    <row r="43" spans="1:9" s="4" customFormat="1" ht="12.95" customHeight="1" x14ac:dyDescent="0.2">
      <c r="A43" s="12" t="s">
        <v>0</v>
      </c>
      <c r="B43" s="13" t="s">
        <v>4</v>
      </c>
      <c r="C43" s="33" t="s">
        <v>6</v>
      </c>
      <c r="D43" s="33"/>
      <c r="E43" s="13" t="s">
        <v>5</v>
      </c>
      <c r="F43" s="5" t="s">
        <v>1</v>
      </c>
      <c r="G43" s="5" t="s">
        <v>2</v>
      </c>
      <c r="H43" s="5" t="s">
        <v>3</v>
      </c>
      <c r="I43" s="3"/>
    </row>
    <row r="44" spans="1:9" ht="18" customHeight="1" x14ac:dyDescent="0.2">
      <c r="A44" s="27" t="s">
        <v>26</v>
      </c>
      <c r="B44" s="28" t="s">
        <v>21</v>
      </c>
      <c r="C44" s="29" t="s">
        <v>29</v>
      </c>
      <c r="D44" s="29"/>
      <c r="E44" s="28" t="s">
        <v>8</v>
      </c>
      <c r="F44" s="10">
        <v>125</v>
      </c>
      <c r="G44" s="9">
        <v>1</v>
      </c>
      <c r="H44" s="11">
        <f>F44*G44</f>
        <v>125</v>
      </c>
      <c r="I44" s="2"/>
    </row>
    <row r="45" spans="1:9" ht="18" customHeight="1" x14ac:dyDescent="0.2">
      <c r="A45" s="27"/>
      <c r="B45" s="28"/>
      <c r="C45" s="29"/>
      <c r="D45" s="29"/>
      <c r="E45" s="28"/>
      <c r="F45" s="10"/>
      <c r="G45" s="9"/>
      <c r="H45" s="11"/>
      <c r="I45" s="2"/>
    </row>
    <row r="46" spans="1:9" ht="12.75" customHeight="1" x14ac:dyDescent="0.2">
      <c r="A46" s="34" t="s">
        <v>46</v>
      </c>
      <c r="B46" s="34"/>
      <c r="C46" s="34"/>
      <c r="D46" s="34"/>
      <c r="E46" s="34"/>
      <c r="F46" s="34"/>
      <c r="G46" s="34"/>
      <c r="H46" s="26">
        <f>SUM(H44:H45)</f>
        <v>125</v>
      </c>
      <c r="I46" s="2"/>
    </row>
    <row r="47" spans="1:9" ht="15.75" customHeight="1" x14ac:dyDescent="0.2">
      <c r="A47" s="35" t="s">
        <v>7</v>
      </c>
      <c r="B47" s="35"/>
      <c r="C47" s="35"/>
      <c r="D47" s="35"/>
      <c r="E47" s="35"/>
      <c r="F47" s="35"/>
      <c r="G47" s="35"/>
      <c r="H47" s="21">
        <f>H42+H46</f>
        <v>250</v>
      </c>
      <c r="I47" s="2"/>
    </row>
    <row r="48" spans="1:9" ht="15" customHeight="1" x14ac:dyDescent="0.2">
      <c r="A48" s="30" t="s">
        <v>38</v>
      </c>
      <c r="B48" s="30"/>
      <c r="C48" s="30"/>
      <c r="D48" s="30"/>
      <c r="E48" s="31" t="s">
        <v>18</v>
      </c>
      <c r="F48" s="31"/>
      <c r="G48" s="32" t="s">
        <v>19</v>
      </c>
      <c r="H48" s="32"/>
    </row>
    <row r="49" spans="1:9" s="4" customFormat="1" ht="12.75" customHeight="1" x14ac:dyDescent="0.2">
      <c r="A49" s="12" t="s">
        <v>0</v>
      </c>
      <c r="B49" s="13" t="s">
        <v>4</v>
      </c>
      <c r="C49" s="33" t="s">
        <v>6</v>
      </c>
      <c r="D49" s="33"/>
      <c r="E49" s="13" t="s">
        <v>5</v>
      </c>
      <c r="F49" s="5" t="s">
        <v>1</v>
      </c>
      <c r="G49" s="5" t="s">
        <v>2</v>
      </c>
      <c r="H49" s="5" t="s">
        <v>3</v>
      </c>
      <c r="I49" s="3"/>
    </row>
    <row r="50" spans="1:9" ht="23.25" customHeight="1" x14ac:dyDescent="0.2">
      <c r="A50" s="27" t="s">
        <v>40</v>
      </c>
      <c r="B50" s="28" t="s">
        <v>41</v>
      </c>
      <c r="C50" s="29" t="s">
        <v>39</v>
      </c>
      <c r="D50" s="29"/>
      <c r="E50" s="28" t="s">
        <v>42</v>
      </c>
      <c r="F50" s="10">
        <v>500</v>
      </c>
      <c r="G50" s="9">
        <v>3.5</v>
      </c>
      <c r="H50" s="11">
        <f>F50*G50</f>
        <v>1750</v>
      </c>
      <c r="I50" s="2"/>
    </row>
    <row r="51" spans="1:9" ht="21.75" customHeight="1" x14ac:dyDescent="0.2">
      <c r="A51" s="27"/>
      <c r="B51" s="28"/>
      <c r="C51" s="29"/>
      <c r="D51" s="29"/>
      <c r="E51" s="28"/>
      <c r="F51" s="10"/>
      <c r="G51" s="9"/>
      <c r="H51" s="11"/>
      <c r="I51" s="2"/>
    </row>
    <row r="52" spans="1:9" ht="12.75" customHeight="1" x14ac:dyDescent="0.2">
      <c r="A52" s="34" t="s">
        <v>46</v>
      </c>
      <c r="B52" s="34"/>
      <c r="C52" s="34"/>
      <c r="D52" s="34"/>
      <c r="E52" s="34"/>
      <c r="F52" s="34"/>
      <c r="G52" s="34"/>
      <c r="H52" s="26">
        <f>SUM(H50:H51)</f>
        <v>1750</v>
      </c>
      <c r="I52" s="2"/>
    </row>
    <row r="53" spans="1:9" ht="15.75" customHeight="1" x14ac:dyDescent="0.2">
      <c r="A53" s="35" t="s">
        <v>43</v>
      </c>
      <c r="B53" s="35"/>
      <c r="C53" s="35"/>
      <c r="D53" s="35"/>
      <c r="E53" s="35"/>
      <c r="F53" s="35"/>
      <c r="G53" s="35"/>
      <c r="H53" s="21">
        <f>H52</f>
        <v>1750</v>
      </c>
      <c r="I53" s="2"/>
    </row>
    <row r="54" spans="1:9" ht="15" customHeight="1" x14ac:dyDescent="0.2">
      <c r="A54" s="30" t="s">
        <v>12</v>
      </c>
      <c r="B54" s="30"/>
      <c r="C54" s="30"/>
      <c r="D54" s="30"/>
      <c r="E54" s="31" t="s">
        <v>18</v>
      </c>
      <c r="F54" s="31"/>
      <c r="G54" s="32" t="s">
        <v>19</v>
      </c>
      <c r="H54" s="32"/>
    </row>
    <row r="55" spans="1:9" s="4" customFormat="1" ht="12.95" customHeight="1" x14ac:dyDescent="0.2">
      <c r="A55" s="12" t="s">
        <v>0</v>
      </c>
      <c r="B55" s="13" t="s">
        <v>4</v>
      </c>
      <c r="C55" s="33" t="s">
        <v>6</v>
      </c>
      <c r="D55" s="33"/>
      <c r="E55" s="13" t="s">
        <v>5</v>
      </c>
      <c r="F55" s="5" t="s">
        <v>1</v>
      </c>
      <c r="G55" s="5" t="s">
        <v>2</v>
      </c>
      <c r="H55" s="5" t="s">
        <v>3</v>
      </c>
      <c r="I55" s="3"/>
    </row>
    <row r="56" spans="1:9" ht="18" customHeight="1" x14ac:dyDescent="0.2">
      <c r="A56" s="27" t="s">
        <v>30</v>
      </c>
      <c r="B56" s="28" t="s">
        <v>21</v>
      </c>
      <c r="C56" s="29" t="s">
        <v>31</v>
      </c>
      <c r="D56" s="29"/>
      <c r="E56" s="28" t="s">
        <v>8</v>
      </c>
      <c r="F56" s="10">
        <v>125</v>
      </c>
      <c r="G56" s="9">
        <v>1</v>
      </c>
      <c r="H56" s="11">
        <f>F56*G56</f>
        <v>125</v>
      </c>
      <c r="I56" s="2"/>
    </row>
    <row r="57" spans="1:9" ht="18" customHeight="1" x14ac:dyDescent="0.2">
      <c r="A57" s="27"/>
      <c r="B57" s="28"/>
      <c r="C57" s="29"/>
      <c r="D57" s="29"/>
      <c r="E57" s="28"/>
      <c r="F57" s="10"/>
      <c r="G57" s="9"/>
      <c r="H57" s="11"/>
      <c r="I57" s="2"/>
    </row>
    <row r="58" spans="1:9" ht="12.75" customHeight="1" x14ac:dyDescent="0.2">
      <c r="A58" s="34" t="s">
        <v>46</v>
      </c>
      <c r="B58" s="34"/>
      <c r="C58" s="34"/>
      <c r="D58" s="34"/>
      <c r="E58" s="34"/>
      <c r="F58" s="34"/>
      <c r="G58" s="34"/>
      <c r="H58" s="26">
        <f>SUM(H56:H57)</f>
        <v>125</v>
      </c>
      <c r="I58" s="2"/>
    </row>
    <row r="59" spans="1:9" ht="15.75" customHeight="1" x14ac:dyDescent="0.2">
      <c r="A59" s="35" t="s">
        <v>7</v>
      </c>
      <c r="B59" s="35"/>
      <c r="C59" s="35"/>
      <c r="D59" s="35"/>
      <c r="E59" s="35"/>
      <c r="F59" s="35"/>
      <c r="G59" s="35"/>
      <c r="H59" s="21">
        <f>H58</f>
        <v>125</v>
      </c>
      <c r="I59" s="2"/>
    </row>
    <row r="60" spans="1:9" ht="15" customHeight="1" x14ac:dyDescent="0.2">
      <c r="A60" s="30" t="s">
        <v>13</v>
      </c>
      <c r="B60" s="30"/>
      <c r="C60" s="30"/>
      <c r="D60" s="30"/>
      <c r="E60" s="31" t="s">
        <v>18</v>
      </c>
      <c r="F60" s="31"/>
      <c r="G60" s="32" t="s">
        <v>24</v>
      </c>
      <c r="H60" s="32"/>
    </row>
    <row r="61" spans="1:9" s="4" customFormat="1" ht="12.95" customHeight="1" x14ac:dyDescent="0.2">
      <c r="A61" s="12" t="s">
        <v>0</v>
      </c>
      <c r="B61" s="13" t="s">
        <v>4</v>
      </c>
      <c r="C61" s="33" t="s">
        <v>6</v>
      </c>
      <c r="D61" s="33"/>
      <c r="E61" s="13" t="s">
        <v>5</v>
      </c>
      <c r="F61" s="5" t="s">
        <v>1</v>
      </c>
      <c r="G61" s="5" t="s">
        <v>2</v>
      </c>
      <c r="H61" s="5" t="s">
        <v>3</v>
      </c>
      <c r="I61" s="3"/>
    </row>
    <row r="62" spans="1:9" ht="18" customHeight="1" x14ac:dyDescent="0.2">
      <c r="A62" s="27" t="s">
        <v>32</v>
      </c>
      <c r="B62" s="28" t="s">
        <v>45</v>
      </c>
      <c r="C62" s="29" t="s">
        <v>28</v>
      </c>
      <c r="D62" s="29"/>
      <c r="E62" s="28" t="s">
        <v>8</v>
      </c>
      <c r="F62" s="10">
        <v>250</v>
      </c>
      <c r="G62" s="9">
        <v>2.5</v>
      </c>
      <c r="H62" s="11">
        <f>F62*G62</f>
        <v>625</v>
      </c>
      <c r="I62" s="2"/>
    </row>
    <row r="63" spans="1:9" ht="18" customHeight="1" x14ac:dyDescent="0.2">
      <c r="A63" s="27"/>
      <c r="B63" s="28"/>
      <c r="C63" s="29"/>
      <c r="D63" s="29"/>
      <c r="E63" s="28"/>
      <c r="F63" s="10"/>
      <c r="G63" s="9"/>
      <c r="H63" s="11"/>
      <c r="I63" s="2"/>
    </row>
    <row r="64" spans="1:9" ht="18" customHeight="1" x14ac:dyDescent="0.2">
      <c r="A64" s="27" t="s">
        <v>32</v>
      </c>
      <c r="B64" s="28" t="s">
        <v>45</v>
      </c>
      <c r="C64" s="29" t="s">
        <v>29</v>
      </c>
      <c r="D64" s="29"/>
      <c r="E64" s="28" t="s">
        <v>8</v>
      </c>
      <c r="F64" s="1"/>
      <c r="G64" s="1"/>
      <c r="H64" s="1"/>
      <c r="I64" s="2"/>
    </row>
    <row r="65" spans="1:9" ht="18" customHeight="1" x14ac:dyDescent="0.2">
      <c r="A65" s="27"/>
      <c r="B65" s="28"/>
      <c r="C65" s="29"/>
      <c r="D65" s="29"/>
      <c r="E65" s="28"/>
      <c r="F65" s="1"/>
      <c r="G65" s="1"/>
      <c r="H65" s="1"/>
      <c r="I65" s="2"/>
    </row>
    <row r="66" spans="1:9" ht="18" customHeight="1" x14ac:dyDescent="0.2">
      <c r="A66" s="23"/>
      <c r="B66" s="24"/>
      <c r="C66" s="25"/>
      <c r="D66" s="25"/>
      <c r="E66" s="24"/>
      <c r="F66" s="10"/>
      <c r="G66" s="9"/>
      <c r="H66" s="11"/>
      <c r="I66" s="2"/>
    </row>
    <row r="67" spans="1:9" ht="18" customHeight="1" x14ac:dyDescent="0.2">
      <c r="A67" s="27" t="s">
        <v>33</v>
      </c>
      <c r="B67" s="28" t="s">
        <v>45</v>
      </c>
      <c r="C67" s="29" t="s">
        <v>28</v>
      </c>
      <c r="D67" s="29"/>
      <c r="E67" s="28" t="s">
        <v>8</v>
      </c>
      <c r="F67" s="10">
        <v>534.6</v>
      </c>
      <c r="G67" s="9">
        <v>1</v>
      </c>
      <c r="H67" s="11">
        <f>F67*G67</f>
        <v>534.6</v>
      </c>
      <c r="I67" s="2"/>
    </row>
    <row r="68" spans="1:9" ht="18" customHeight="1" x14ac:dyDescent="0.2">
      <c r="A68" s="27"/>
      <c r="B68" s="28"/>
      <c r="C68" s="29"/>
      <c r="D68" s="29"/>
      <c r="E68" s="28"/>
      <c r="F68" s="10"/>
      <c r="G68" s="9"/>
      <c r="H68" s="11"/>
      <c r="I68" s="2"/>
    </row>
    <row r="69" spans="1:9" ht="18" customHeight="1" x14ac:dyDescent="0.2">
      <c r="A69" s="27" t="s">
        <v>33</v>
      </c>
      <c r="B69" s="28" t="s">
        <v>45</v>
      </c>
      <c r="C69" s="29" t="s">
        <v>29</v>
      </c>
      <c r="D69" s="29"/>
      <c r="E69" s="28" t="s">
        <v>8</v>
      </c>
      <c r="F69" s="1"/>
      <c r="G69" s="1"/>
      <c r="H69" s="1"/>
      <c r="I69" s="2"/>
    </row>
    <row r="70" spans="1:9" ht="18" customHeight="1" x14ac:dyDescent="0.2">
      <c r="A70" s="27"/>
      <c r="B70" s="28"/>
      <c r="C70" s="29"/>
      <c r="D70" s="29"/>
      <c r="E70" s="28"/>
      <c r="F70" s="1"/>
      <c r="G70" s="1"/>
      <c r="H70" s="1"/>
      <c r="I70" s="2"/>
    </row>
    <row r="71" spans="1:9" ht="12.75" customHeight="1" x14ac:dyDescent="0.2">
      <c r="A71" s="34" t="s">
        <v>46</v>
      </c>
      <c r="B71" s="34"/>
      <c r="C71" s="34"/>
      <c r="D71" s="34"/>
      <c r="E71" s="34"/>
      <c r="F71" s="34"/>
      <c r="G71" s="34"/>
      <c r="H71" s="26">
        <f>SUM(H62:H68)</f>
        <v>1159.5999999999999</v>
      </c>
      <c r="I71" s="2"/>
    </row>
    <row r="72" spans="1:9" ht="15.75" customHeight="1" x14ac:dyDescent="0.2">
      <c r="A72" s="35" t="s">
        <v>7</v>
      </c>
      <c r="B72" s="35"/>
      <c r="C72" s="35"/>
      <c r="D72" s="35"/>
      <c r="E72" s="35"/>
      <c r="F72" s="35"/>
      <c r="G72" s="35"/>
      <c r="H72" s="21">
        <f>SUM(H71)</f>
        <v>1159.5999999999999</v>
      </c>
      <c r="I72" s="2"/>
    </row>
    <row r="73" spans="1:9" ht="15" customHeight="1" x14ac:dyDescent="0.2">
      <c r="A73" s="30" t="s">
        <v>14</v>
      </c>
      <c r="B73" s="30"/>
      <c r="C73" s="30"/>
      <c r="D73" s="30"/>
      <c r="E73" s="31" t="s">
        <v>18</v>
      </c>
      <c r="F73" s="31"/>
      <c r="G73" s="32" t="s">
        <v>19</v>
      </c>
      <c r="H73" s="32"/>
    </row>
    <row r="74" spans="1:9" s="4" customFormat="1" ht="12.95" customHeight="1" x14ac:dyDescent="0.2">
      <c r="A74" s="12" t="s">
        <v>0</v>
      </c>
      <c r="B74" s="13" t="s">
        <v>4</v>
      </c>
      <c r="C74" s="33" t="s">
        <v>6</v>
      </c>
      <c r="D74" s="33"/>
      <c r="E74" s="13" t="s">
        <v>5</v>
      </c>
      <c r="F74" s="5" t="s">
        <v>1</v>
      </c>
      <c r="G74" s="5" t="s">
        <v>2</v>
      </c>
      <c r="H74" s="5" t="s">
        <v>3</v>
      </c>
      <c r="I74" s="3"/>
    </row>
    <row r="75" spans="1:9" ht="18" customHeight="1" x14ac:dyDescent="0.2">
      <c r="A75" s="27" t="s">
        <v>26</v>
      </c>
      <c r="B75" s="28" t="s">
        <v>21</v>
      </c>
      <c r="C75" s="29" t="s">
        <v>29</v>
      </c>
      <c r="D75" s="29"/>
      <c r="E75" s="28" t="s">
        <v>8</v>
      </c>
      <c r="F75" s="10">
        <v>125</v>
      </c>
      <c r="G75" s="9">
        <v>1</v>
      </c>
      <c r="H75" s="11">
        <f>F75*G75</f>
        <v>125</v>
      </c>
      <c r="I75" s="2"/>
    </row>
    <row r="76" spans="1:9" ht="18" customHeight="1" x14ac:dyDescent="0.2">
      <c r="A76" s="27"/>
      <c r="B76" s="28"/>
      <c r="C76" s="29"/>
      <c r="D76" s="29"/>
      <c r="E76" s="28"/>
      <c r="F76" s="10"/>
      <c r="G76" s="9"/>
      <c r="H76" s="11"/>
      <c r="I76" s="2"/>
    </row>
    <row r="77" spans="1:9" ht="12.75" customHeight="1" x14ac:dyDescent="0.2">
      <c r="A77" s="34" t="s">
        <v>46</v>
      </c>
      <c r="B77" s="34"/>
      <c r="C77" s="34"/>
      <c r="D77" s="34"/>
      <c r="E77" s="34"/>
      <c r="F77" s="34"/>
      <c r="G77" s="34"/>
      <c r="H77" s="26">
        <f>SUM(H75:H76)</f>
        <v>125</v>
      </c>
      <c r="I77" s="2"/>
    </row>
    <row r="78" spans="1:9" s="4" customFormat="1" ht="12.95" customHeight="1" x14ac:dyDescent="0.2">
      <c r="A78" s="12" t="s">
        <v>0</v>
      </c>
      <c r="B78" s="13" t="s">
        <v>4</v>
      </c>
      <c r="C78" s="33" t="s">
        <v>6</v>
      </c>
      <c r="D78" s="33"/>
      <c r="E78" s="13" t="s">
        <v>5</v>
      </c>
      <c r="F78" s="5" t="s">
        <v>1</v>
      </c>
      <c r="G78" s="5" t="s">
        <v>2</v>
      </c>
      <c r="H78" s="5" t="s">
        <v>3</v>
      </c>
      <c r="I78" s="3"/>
    </row>
    <row r="79" spans="1:9" ht="23.25" customHeight="1" x14ac:dyDescent="0.2">
      <c r="A79" s="27" t="s">
        <v>40</v>
      </c>
      <c r="B79" s="28" t="s">
        <v>41</v>
      </c>
      <c r="C79" s="29" t="s">
        <v>39</v>
      </c>
      <c r="D79" s="29"/>
      <c r="E79" s="28" t="s">
        <v>42</v>
      </c>
      <c r="F79" s="10">
        <v>500</v>
      </c>
      <c r="G79" s="9">
        <v>3.5</v>
      </c>
      <c r="H79" s="11">
        <f>F79*G79</f>
        <v>1750</v>
      </c>
      <c r="I79" s="2"/>
    </row>
    <row r="80" spans="1:9" ht="21.75" customHeight="1" x14ac:dyDescent="0.2">
      <c r="A80" s="27"/>
      <c r="B80" s="28"/>
      <c r="C80" s="29"/>
      <c r="D80" s="29"/>
      <c r="E80" s="28"/>
      <c r="F80" s="10"/>
      <c r="G80" s="9"/>
      <c r="H80" s="11"/>
      <c r="I80" s="2"/>
    </row>
    <row r="81" spans="1:9" ht="12.75" customHeight="1" x14ac:dyDescent="0.2">
      <c r="A81" s="34" t="s">
        <v>46</v>
      </c>
      <c r="B81" s="34"/>
      <c r="C81" s="34"/>
      <c r="D81" s="34"/>
      <c r="E81" s="34"/>
      <c r="F81" s="34"/>
      <c r="G81" s="34"/>
      <c r="H81" s="26">
        <f>SUM(H79:H80)</f>
        <v>1750</v>
      </c>
      <c r="I81" s="2"/>
    </row>
    <row r="82" spans="1:9" ht="15.75" customHeight="1" x14ac:dyDescent="0.2">
      <c r="A82" s="35" t="s">
        <v>7</v>
      </c>
      <c r="B82" s="35"/>
      <c r="C82" s="35"/>
      <c r="D82" s="35"/>
      <c r="E82" s="35"/>
      <c r="F82" s="35"/>
      <c r="G82" s="35"/>
      <c r="H82" s="21">
        <f>H81+H77</f>
        <v>1875</v>
      </c>
      <c r="I82" s="2"/>
    </row>
    <row r="83" spans="1:9" ht="15" customHeight="1" x14ac:dyDescent="0.2">
      <c r="A83" s="30" t="s">
        <v>15</v>
      </c>
      <c r="B83" s="30"/>
      <c r="C83" s="30"/>
      <c r="D83" s="30"/>
      <c r="E83" s="31" t="s">
        <v>18</v>
      </c>
      <c r="F83" s="31"/>
      <c r="G83" s="32" t="s">
        <v>19</v>
      </c>
      <c r="H83" s="32"/>
    </row>
    <row r="84" spans="1:9" s="4" customFormat="1" ht="12.95" customHeight="1" x14ac:dyDescent="0.2">
      <c r="A84" s="12" t="s">
        <v>0</v>
      </c>
      <c r="B84" s="13" t="s">
        <v>4</v>
      </c>
      <c r="C84" s="33" t="s">
        <v>6</v>
      </c>
      <c r="D84" s="33"/>
      <c r="E84" s="13" t="s">
        <v>5</v>
      </c>
      <c r="F84" s="5" t="s">
        <v>1</v>
      </c>
      <c r="G84" s="5" t="s">
        <v>2</v>
      </c>
      <c r="H84" s="5" t="s">
        <v>3</v>
      </c>
      <c r="I84" s="3"/>
    </row>
    <row r="85" spans="1:9" ht="18" customHeight="1" x14ac:dyDescent="0.2">
      <c r="A85" s="27" t="s">
        <v>30</v>
      </c>
      <c r="B85" s="28" t="s">
        <v>21</v>
      </c>
      <c r="C85" s="29" t="s">
        <v>31</v>
      </c>
      <c r="D85" s="29"/>
      <c r="E85" s="28" t="s">
        <v>8</v>
      </c>
      <c r="F85" s="10">
        <v>125</v>
      </c>
      <c r="G85" s="9">
        <v>1</v>
      </c>
      <c r="H85" s="11">
        <f>F85*G85</f>
        <v>125</v>
      </c>
      <c r="I85" s="2"/>
    </row>
    <row r="86" spans="1:9" ht="18" customHeight="1" x14ac:dyDescent="0.2">
      <c r="A86" s="27"/>
      <c r="B86" s="28"/>
      <c r="C86" s="29"/>
      <c r="D86" s="29"/>
      <c r="E86" s="28"/>
      <c r="F86" s="10"/>
      <c r="G86" s="9"/>
      <c r="H86" s="11"/>
      <c r="I86" s="2"/>
    </row>
    <row r="87" spans="1:9" ht="18" customHeight="1" x14ac:dyDescent="0.2">
      <c r="A87" s="27" t="s">
        <v>27</v>
      </c>
      <c r="B87" s="28" t="s">
        <v>21</v>
      </c>
      <c r="C87" s="29" t="s">
        <v>28</v>
      </c>
      <c r="D87" s="29"/>
      <c r="E87" s="28" t="s">
        <v>8</v>
      </c>
      <c r="F87" s="1"/>
      <c r="G87" s="1"/>
      <c r="H87" s="1"/>
      <c r="I87" s="2"/>
    </row>
    <row r="88" spans="1:9" ht="18" customHeight="1" x14ac:dyDescent="0.2">
      <c r="A88" s="27"/>
      <c r="B88" s="28"/>
      <c r="C88" s="29"/>
      <c r="D88" s="29"/>
      <c r="E88" s="28"/>
      <c r="F88" s="1"/>
      <c r="G88" s="1"/>
      <c r="H88" s="1"/>
      <c r="I88" s="2"/>
    </row>
    <row r="89" spans="1:9" ht="12.75" customHeight="1" x14ac:dyDescent="0.2">
      <c r="A89" s="34" t="s">
        <v>46</v>
      </c>
      <c r="B89" s="34"/>
      <c r="C89" s="34"/>
      <c r="D89" s="34"/>
      <c r="E89" s="34"/>
      <c r="F89" s="34"/>
      <c r="G89" s="34"/>
      <c r="H89" s="26">
        <f>SUM(H85:H88)</f>
        <v>125</v>
      </c>
      <c r="I89" s="2"/>
    </row>
    <row r="90" spans="1:9" ht="15.75" customHeight="1" x14ac:dyDescent="0.2">
      <c r="A90" s="35" t="s">
        <v>7</v>
      </c>
      <c r="B90" s="35"/>
      <c r="C90" s="35"/>
      <c r="D90" s="35"/>
      <c r="E90" s="35"/>
      <c r="F90" s="35"/>
      <c r="G90" s="35"/>
      <c r="H90" s="21">
        <f>H89</f>
        <v>125</v>
      </c>
      <c r="I90" s="2"/>
    </row>
    <row r="91" spans="1:9" ht="15" customHeight="1" x14ac:dyDescent="0.2">
      <c r="A91" s="30" t="s">
        <v>16</v>
      </c>
      <c r="B91" s="30"/>
      <c r="C91" s="30"/>
      <c r="D91" s="30"/>
      <c r="E91" s="31" t="s">
        <v>18</v>
      </c>
      <c r="F91" s="31"/>
      <c r="G91" s="32" t="s">
        <v>19</v>
      </c>
      <c r="H91" s="32"/>
    </row>
    <row r="92" spans="1:9" s="4" customFormat="1" ht="12.95" customHeight="1" x14ac:dyDescent="0.2">
      <c r="A92" s="12" t="s">
        <v>0</v>
      </c>
      <c r="B92" s="13" t="s">
        <v>4</v>
      </c>
      <c r="C92" s="33" t="s">
        <v>6</v>
      </c>
      <c r="D92" s="33"/>
      <c r="E92" s="13" t="s">
        <v>5</v>
      </c>
      <c r="F92" s="5" t="s">
        <v>1</v>
      </c>
      <c r="G92" s="5" t="s">
        <v>2</v>
      </c>
      <c r="H92" s="5" t="s">
        <v>3</v>
      </c>
      <c r="I92" s="3"/>
    </row>
    <row r="93" spans="1:9" ht="18" customHeight="1" x14ac:dyDescent="0.2">
      <c r="A93" s="27" t="s">
        <v>26</v>
      </c>
      <c r="B93" s="28" t="s">
        <v>21</v>
      </c>
      <c r="C93" s="29" t="s">
        <v>29</v>
      </c>
      <c r="D93" s="29"/>
      <c r="E93" s="28" t="s">
        <v>8</v>
      </c>
      <c r="F93" s="10">
        <v>125</v>
      </c>
      <c r="G93" s="9">
        <v>1</v>
      </c>
      <c r="H93" s="11">
        <f>F93*G93</f>
        <v>125</v>
      </c>
      <c r="I93" s="2"/>
    </row>
    <row r="94" spans="1:9" ht="18" customHeight="1" x14ac:dyDescent="0.2">
      <c r="A94" s="27"/>
      <c r="B94" s="28"/>
      <c r="C94" s="29"/>
      <c r="D94" s="29"/>
      <c r="E94" s="28"/>
      <c r="F94" s="10"/>
      <c r="G94" s="9"/>
      <c r="H94" s="11"/>
      <c r="I94" s="2"/>
    </row>
    <row r="95" spans="1:9" ht="12.75" customHeight="1" x14ac:dyDescent="0.2">
      <c r="A95" s="34" t="s">
        <v>46</v>
      </c>
      <c r="B95" s="34"/>
      <c r="C95" s="34"/>
      <c r="D95" s="34"/>
      <c r="E95" s="34"/>
      <c r="F95" s="34"/>
      <c r="G95" s="34"/>
      <c r="H95" s="26">
        <f>SUM(H93:H94)</f>
        <v>125</v>
      </c>
      <c r="I95" s="2"/>
    </row>
    <row r="96" spans="1:9" ht="15.75" customHeight="1" x14ac:dyDescent="0.2">
      <c r="A96" s="35" t="s">
        <v>7</v>
      </c>
      <c r="B96" s="35"/>
      <c r="C96" s="35"/>
      <c r="D96" s="35"/>
      <c r="E96" s="35"/>
      <c r="F96" s="35"/>
      <c r="G96" s="35"/>
      <c r="H96" s="21">
        <f>H95</f>
        <v>125</v>
      </c>
      <c r="I96" s="2"/>
    </row>
    <row r="97" spans="1:9" ht="12.75" customHeight="1" x14ac:dyDescent="0.2">
      <c r="A97" s="17"/>
      <c r="B97" s="18"/>
      <c r="C97" s="8"/>
      <c r="D97" s="16"/>
      <c r="E97" s="18"/>
      <c r="F97" s="14"/>
      <c r="G97" s="14"/>
      <c r="H97" s="22"/>
      <c r="I97" s="2"/>
    </row>
    <row r="98" spans="1:9" ht="15.75" x14ac:dyDescent="0.25">
      <c r="A98" s="36" t="s">
        <v>17</v>
      </c>
      <c r="B98" s="36"/>
      <c r="C98" s="36"/>
      <c r="D98" s="36"/>
      <c r="E98" s="36"/>
      <c r="F98" s="36"/>
      <c r="G98" s="36"/>
      <c r="H98" s="20">
        <f>SUM(H12+H18+H24+H37+H47+H53+H59+H72+H82+H90+H96)</f>
        <v>9204.7000000000007</v>
      </c>
    </row>
  </sheetData>
  <mergeCells count="161">
    <mergeCell ref="A91:D91"/>
    <mergeCell ref="E91:F91"/>
    <mergeCell ref="G91:H91"/>
    <mergeCell ref="A89:G89"/>
    <mergeCell ref="A90:G90"/>
    <mergeCell ref="A98:G98"/>
    <mergeCell ref="A93:A94"/>
    <mergeCell ref="B93:B94"/>
    <mergeCell ref="C93:D94"/>
    <mergeCell ref="E93:E94"/>
    <mergeCell ref="A95:G95"/>
    <mergeCell ref="A96:G96"/>
    <mergeCell ref="C92:D92"/>
    <mergeCell ref="A85:A86"/>
    <mergeCell ref="B85:B86"/>
    <mergeCell ref="C85:D86"/>
    <mergeCell ref="E85:E86"/>
    <mergeCell ref="A77:G77"/>
    <mergeCell ref="A82:G82"/>
    <mergeCell ref="A83:D83"/>
    <mergeCell ref="E83:F83"/>
    <mergeCell ref="G83:H83"/>
    <mergeCell ref="C84:D84"/>
    <mergeCell ref="A71:G71"/>
    <mergeCell ref="A72:G72"/>
    <mergeCell ref="A73:D73"/>
    <mergeCell ref="E73:F73"/>
    <mergeCell ref="G73:H73"/>
    <mergeCell ref="A81:G81"/>
    <mergeCell ref="C74:D74"/>
    <mergeCell ref="A75:A76"/>
    <mergeCell ref="B75:B76"/>
    <mergeCell ref="C75:D76"/>
    <mergeCell ref="E75:E76"/>
    <mergeCell ref="C78:D78"/>
    <mergeCell ref="A79:A80"/>
    <mergeCell ref="B79:B80"/>
    <mergeCell ref="C79:D80"/>
    <mergeCell ref="E79:E80"/>
    <mergeCell ref="A60:D60"/>
    <mergeCell ref="E60:F60"/>
    <mergeCell ref="G60:H60"/>
    <mergeCell ref="A59:G59"/>
    <mergeCell ref="A69:A70"/>
    <mergeCell ref="B69:B70"/>
    <mergeCell ref="C69:D70"/>
    <mergeCell ref="E69:E70"/>
    <mergeCell ref="A64:A65"/>
    <mergeCell ref="B64:B65"/>
    <mergeCell ref="C64:D65"/>
    <mergeCell ref="E64:E65"/>
    <mergeCell ref="A67:A68"/>
    <mergeCell ref="B67:B68"/>
    <mergeCell ref="C67:D68"/>
    <mergeCell ref="E67:E68"/>
    <mergeCell ref="A58:G58"/>
    <mergeCell ref="A54:D54"/>
    <mergeCell ref="E54:F54"/>
    <mergeCell ref="G54:H54"/>
    <mergeCell ref="C55:D55"/>
    <mergeCell ref="A56:A57"/>
    <mergeCell ref="B56:B57"/>
    <mergeCell ref="C56:D57"/>
    <mergeCell ref="E56:E57"/>
    <mergeCell ref="A44:A45"/>
    <mergeCell ref="B44:B45"/>
    <mergeCell ref="C44:D45"/>
    <mergeCell ref="E44:E45"/>
    <mergeCell ref="A46:G46"/>
    <mergeCell ref="A47:G47"/>
    <mergeCell ref="A42:G42"/>
    <mergeCell ref="C43:D43"/>
    <mergeCell ref="A38:D38"/>
    <mergeCell ref="E38:F38"/>
    <mergeCell ref="G38:H38"/>
    <mergeCell ref="C39:D39"/>
    <mergeCell ref="A40:A41"/>
    <mergeCell ref="B40:B41"/>
    <mergeCell ref="C40:D41"/>
    <mergeCell ref="E40:E41"/>
    <mergeCell ref="A36:G36"/>
    <mergeCell ref="A37:G37"/>
    <mergeCell ref="A25:D25"/>
    <mergeCell ref="E25:F25"/>
    <mergeCell ref="G25:H25"/>
    <mergeCell ref="C26:D26"/>
    <mergeCell ref="A29:A30"/>
    <mergeCell ref="B29:B30"/>
    <mergeCell ref="C29:D30"/>
    <mergeCell ref="E29:E30"/>
    <mergeCell ref="A32:A33"/>
    <mergeCell ref="B32:B33"/>
    <mergeCell ref="C32:D33"/>
    <mergeCell ref="E32:E33"/>
    <mergeCell ref="A5:A6"/>
    <mergeCell ref="B5:B6"/>
    <mergeCell ref="C5:D6"/>
    <mergeCell ref="E5:E6"/>
    <mergeCell ref="A7:G7"/>
    <mergeCell ref="C8:D8"/>
    <mergeCell ref="A34:A35"/>
    <mergeCell ref="B34:B35"/>
    <mergeCell ref="C34:D35"/>
    <mergeCell ref="E34:E35"/>
    <mergeCell ref="C21:D22"/>
    <mergeCell ref="E21:E22"/>
    <mergeCell ref="A23:G23"/>
    <mergeCell ref="A9:A10"/>
    <mergeCell ref="B9:B10"/>
    <mergeCell ref="C9:D10"/>
    <mergeCell ref="E9:E10"/>
    <mergeCell ref="A11:G11"/>
    <mergeCell ref="A12:G12"/>
    <mergeCell ref="B50:B51"/>
    <mergeCell ref="C50:D51"/>
    <mergeCell ref="E50:E51"/>
    <mergeCell ref="A52:G52"/>
    <mergeCell ref="A53:G53"/>
    <mergeCell ref="A18:G18"/>
    <mergeCell ref="A1:D1"/>
    <mergeCell ref="E1:F1"/>
    <mergeCell ref="G1:H1"/>
    <mergeCell ref="C2:D2"/>
    <mergeCell ref="A3:A4"/>
    <mergeCell ref="B3:B4"/>
    <mergeCell ref="C3:D4"/>
    <mergeCell ref="E3:E4"/>
    <mergeCell ref="A27:A28"/>
    <mergeCell ref="B27:B28"/>
    <mergeCell ref="C27:D28"/>
    <mergeCell ref="E27:E28"/>
    <mergeCell ref="A19:D19"/>
    <mergeCell ref="E19:F19"/>
    <mergeCell ref="G19:H19"/>
    <mergeCell ref="C20:D20"/>
    <mergeCell ref="A21:A22"/>
    <mergeCell ref="B21:B22"/>
    <mergeCell ref="A87:A88"/>
    <mergeCell ref="B87:B88"/>
    <mergeCell ref="C87:D88"/>
    <mergeCell ref="E87:E88"/>
    <mergeCell ref="A13:D13"/>
    <mergeCell ref="E13:F13"/>
    <mergeCell ref="G13:H13"/>
    <mergeCell ref="C14:D14"/>
    <mergeCell ref="A15:A16"/>
    <mergeCell ref="B15:B16"/>
    <mergeCell ref="C15:D16"/>
    <mergeCell ref="E15:E16"/>
    <mergeCell ref="A17:G17"/>
    <mergeCell ref="A24:G24"/>
    <mergeCell ref="C61:D61"/>
    <mergeCell ref="A62:A63"/>
    <mergeCell ref="B62:B63"/>
    <mergeCell ref="C62:D63"/>
    <mergeCell ref="E62:E63"/>
    <mergeCell ref="A48:D48"/>
    <mergeCell ref="E48:F48"/>
    <mergeCell ref="G48:H48"/>
    <mergeCell ref="C49:D49"/>
    <mergeCell ref="A50:A51"/>
  </mergeCells>
  <printOptions horizontalCentered="1"/>
  <pageMargins left="0.19685039370078741" right="0.19685039370078741" top="0.78740157480314965" bottom="0.19685039370078741" header="0.39370078740157483" footer="0.39370078740157483"/>
  <pageSetup paperSize="9" scale="86" orientation="landscape" r:id="rId1"/>
  <headerFooter alignWithMargins="0">
    <oddHeader xml:space="preserve">&amp;C&amp;"Arial,Negrito"&amp;11Diárias e Deslocamentos&amp;"Arial,Normal" &amp;R&amp;"Arial,Negrito"Período de 01/04/2013 a 30/04/2013&amp;"Arial,Normal" </oddHeader>
    <oddFooter xml:space="preserve">&amp;R&amp;8Página &amp;P de &amp;N </oddFooter>
  </headerFooter>
  <rowBreaks count="2" manualBreakCount="2">
    <brk id="37" max="16383" man="1"/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2016-08-22T21:09:57Z</dcterms:created>
  <dcterms:modified xsi:type="dcterms:W3CDTF">2017-02-20T14:45:34Z</dcterms:modified>
</cp:coreProperties>
</file>