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Fevereiro" sheetId="4" r:id="rId1"/>
  </sheets>
  <calcPr calcId="152511"/>
  <fileRecoveryPr autoRecover="0"/>
</workbook>
</file>

<file path=xl/calcChain.xml><?xml version="1.0" encoding="utf-8"?>
<calcChain xmlns="http://schemas.openxmlformats.org/spreadsheetml/2006/main">
  <c r="H149" i="4" l="1"/>
  <c r="H173" i="4"/>
  <c r="H172" i="4"/>
  <c r="H164" i="4" l="1"/>
  <c r="H156" i="4"/>
  <c r="H158" i="4" s="1"/>
  <c r="H160" i="4"/>
  <c r="H162" i="4" s="1"/>
  <c r="H152" i="4"/>
  <c r="H154" i="4" s="1"/>
  <c r="H126" i="4"/>
  <c r="H128" i="4" s="1"/>
  <c r="H122" i="4"/>
  <c r="H124" i="4" s="1"/>
  <c r="H130" i="4"/>
  <c r="H132" i="4" s="1"/>
  <c r="H110" i="4"/>
  <c r="H112" i="4" s="1"/>
  <c r="H113" i="4" s="1"/>
  <c r="H116" i="4"/>
  <c r="H118" i="4" s="1"/>
  <c r="H119" i="4" s="1"/>
  <c r="H104" i="4"/>
  <c r="H106" i="4" s="1"/>
  <c r="H100" i="4"/>
  <c r="H102" i="4" s="1"/>
  <c r="H94" i="4"/>
  <c r="H96" i="4" s="1"/>
  <c r="H90" i="4"/>
  <c r="H92" i="4" s="1"/>
  <c r="H86" i="4"/>
  <c r="H88" i="4" s="1"/>
  <c r="H80" i="4"/>
  <c r="H82" i="4" s="1"/>
  <c r="H83" i="4" s="1"/>
  <c r="H175" i="4" s="1"/>
  <c r="H66" i="4"/>
  <c r="H68" i="4" s="1"/>
  <c r="H70" i="4"/>
  <c r="H72" i="4" s="1"/>
  <c r="H52" i="4"/>
  <c r="H54" i="4" s="1"/>
  <c r="H62" i="4"/>
  <c r="H64" i="4" s="1"/>
  <c r="H56" i="4"/>
  <c r="H58" i="4" s="1"/>
  <c r="H48" i="4"/>
  <c r="H50" i="4" s="1"/>
  <c r="H44" i="4"/>
  <c r="H46" i="4" s="1"/>
  <c r="H34" i="4"/>
  <c r="H36" i="4" s="1"/>
  <c r="H38" i="4"/>
  <c r="H40" i="4" s="1"/>
  <c r="H30" i="4"/>
  <c r="H32" i="4" s="1"/>
  <c r="H21" i="4"/>
  <c r="H133" i="4" l="1"/>
  <c r="H107" i="4"/>
  <c r="H97" i="4"/>
  <c r="H41" i="4"/>
  <c r="H139" i="4"/>
  <c r="H136" i="4"/>
  <c r="H146" i="4"/>
  <c r="H143" i="4"/>
  <c r="H74" i="4"/>
  <c r="H76" i="4" s="1"/>
  <c r="H77" i="4" s="1"/>
  <c r="H24" i="4"/>
  <c r="H3" i="4"/>
  <c r="H5" i="4" s="1"/>
  <c r="H7" i="4"/>
  <c r="H9" i="4" s="1"/>
  <c r="H15" i="4"/>
  <c r="H17" i="4" s="1"/>
  <c r="H11" i="4"/>
  <c r="H13" i="4" s="1"/>
  <c r="H26" i="4" l="1"/>
  <c r="H27" i="4" s="1"/>
  <c r="H148" i="4"/>
  <c r="H141" i="4"/>
  <c r="H18" i="4"/>
  <c r="H59" i="4"/>
</calcChain>
</file>

<file path=xl/sharedStrings.xml><?xml version="1.0" encoding="utf-8"?>
<sst xmlns="http://schemas.openxmlformats.org/spreadsheetml/2006/main" count="473" uniqueCount="76">
  <si>
    <t>Despesa</t>
  </si>
  <si>
    <t>Vr. Unitário</t>
  </si>
  <si>
    <t>Qtd.</t>
  </si>
  <si>
    <t>Vr. Total</t>
  </si>
  <si>
    <t>Origem / Destino</t>
  </si>
  <si>
    <t>Local do Evento</t>
  </si>
  <si>
    <t>Data e Horário / Evento</t>
  </si>
  <si>
    <t>Valor Total do Conselheiro (a):</t>
  </si>
  <si>
    <t>Sede do CAU/MT -Cuiabá-MT</t>
  </si>
  <si>
    <t>Valor Total de Diárias e Auxílios Deslocamentos:</t>
  </si>
  <si>
    <t>CIDADE RESIDENTE:</t>
  </si>
  <si>
    <t>CUIABÁ/MT</t>
  </si>
  <si>
    <t>Cuiabá/MT</t>
  </si>
  <si>
    <t>Valor Total do Presidente:</t>
  </si>
  <si>
    <t>Valor total do dia:</t>
  </si>
  <si>
    <t>ALTAIR MEDEIROS - CONSELHEIRO TITULAR</t>
  </si>
  <si>
    <t>CARLOS ALBERTO OSEKO JUNIOR - CONSELHEIRO TITULAR</t>
  </si>
  <si>
    <t>ELIANE DE CAMPOS GOMES - CONSELHEIRA TITULAR</t>
  </si>
  <si>
    <t>FRANCISCO JOSE DUARTE GOMES - CONSELHEIRO TITULAR</t>
  </si>
  <si>
    <t>WILSON FERNANDO VARGAS DE ANDRADE - PRESIDENTE</t>
  </si>
  <si>
    <t>JOSÉ ANTÔNIO LEMOS DOS SANTOS - CONSELHEIRO TITULAR</t>
  </si>
  <si>
    <t>JOSÉ DA COSTA MARQUES - CONSELHEIRO TITULAR</t>
  </si>
  <si>
    <t>MARIO GOMES MONTEIRO - CONSELHEIRO TITULAR</t>
  </si>
  <si>
    <t>WALESKA SILVA REIS - CONSELHEIRA TITULAR</t>
  </si>
  <si>
    <t>SORRISO/MT</t>
  </si>
  <si>
    <t>Sorriso/MT à Cuiabá/MT</t>
  </si>
  <si>
    <t>Cuiabá/MT à Brasília/DF</t>
  </si>
  <si>
    <t>Brasília-DF</t>
  </si>
  <si>
    <t>Valor Total do Funcionário (a):</t>
  </si>
  <si>
    <t>ANA PAULA BONADIO LOPES - CONSELHEIRA SUPLENTE</t>
  </si>
  <si>
    <t>Deslocamento de 12/02/2016</t>
  </si>
  <si>
    <t>Deslocamento de 16/02/2016</t>
  </si>
  <si>
    <t>Deslocamento de 20/02/2016</t>
  </si>
  <si>
    <t>Deslocamento de 24/02/2016</t>
  </si>
  <si>
    <t>Início: 20/02/2016 - 08:00 / Término: 20/02/2016 - 12:00  |  49ª REUNIÃO PLENÁRIA ORDINÁRIA</t>
  </si>
  <si>
    <t>Início: 16/02/2016 - 18:00 / Término: 16/02/2016 - 21:00  |  2ª REUNIÃO ORDINÁRIA DA COMISSÃO DE PLANEJAMENTO, ADMINISTRAÇÃO E FINANÇA</t>
  </si>
  <si>
    <t>Início: 12/02/2016 - 16:00 / Término: 12/02/2016 - 19:00  |  2ª REUNIÃO ORDINÁRIA DO CONSELHO DIRETOR DO CAU/MT</t>
  </si>
  <si>
    <t>Barra do Bugres-MT</t>
  </si>
  <si>
    <t>Cuiabá/MT à Barra do Bugres/MT</t>
  </si>
  <si>
    <t>Deslocamento de 19/02/2016 à 20/02/2016</t>
  </si>
  <si>
    <t>Diária Estadual de 19/02/2016 à 20/02/2016</t>
  </si>
  <si>
    <t>Início: 19/02/2016 - 19:00 / Término: 19/02/2016 - 23:00  |  COLAÇÃO DE GRAU DO CURSO DE ARQUITETURA E URBANISMO DA UNEMAT</t>
  </si>
  <si>
    <t>Diária Nacional de 18/02/2016 à 19/02/2016</t>
  </si>
  <si>
    <t>18/02/2016 E 19/02/2016 - INÍCIO ÀS 09:00 E TÉRMINO ÀS 19:00  |  IV SEMINÁRIO LEGISLATIVO DE ARQUITETURA E URBANISMO</t>
  </si>
  <si>
    <t>Deslocamento de 26/02/2016</t>
  </si>
  <si>
    <t>Início: 26/02/2016 - 14:00 / Término: 26/02/2016 - 17:00  |  2ª REUNIÃO ORDINÁRIA DA COMISSÃO DE ÉTICA E DISCIPLINA</t>
  </si>
  <si>
    <t>GISLAINE FABRIS - CONSELHEIRA SUPLENTE</t>
  </si>
  <si>
    <t>Sinop/MT à Cuiabá/MT</t>
  </si>
  <si>
    <t>SINOP/MT</t>
  </si>
  <si>
    <t>Diária Estadual de 26/02/2016 à 27/02/2016</t>
  </si>
  <si>
    <t>Deslocamento de 19/02/2016</t>
  </si>
  <si>
    <t>Deslocamento de 23/02/2016</t>
  </si>
  <si>
    <t>Início: 19/02/2016 - 14:30 / Término: 19/02/2016 - 16:30  |  2ª REUNIÃO ORDINÁRIA DA COMISSÃO DE ENSINO E FORMAÇÃO PROFISSIONAL</t>
  </si>
  <si>
    <t>Início: 23/02/2016 - 16:30 / Término: 23/02/2016 - 18:30  |  1ª REUNIÃO ORDINÁRIA DA COMISSÃO ESPECIAL DE POLÍTICA URBANA E AMBIENTAL</t>
  </si>
  <si>
    <t>JULIANA SAYUMI KOBAYASHI - ANALISTA DE COMUNICAÇÃO</t>
  </si>
  <si>
    <t>JOSÉ PAULINO ROCHA JUNIOR - ASSISTENTE ADMINISTRATIVO</t>
  </si>
  <si>
    <t>Primavera do Leste-MT</t>
  </si>
  <si>
    <t>Cuiabá/MT à Primavera do Leste/MT</t>
  </si>
  <si>
    <t>Diária Estadual de 25/02/2016 à 26/02/2016</t>
  </si>
  <si>
    <t>Início: 25/02/2016 - 19:00 / Término: 25/02/2016 - 23:00  |  COLAÇÃO DE GRAU DO CURSO DE ARQUITETURA E URBANISMO DA UNIC/FCAE</t>
  </si>
  <si>
    <t>Diária Estadual de 12/02/2016 à 13/02/2016</t>
  </si>
  <si>
    <t>Deslocamento de 12/02/2016 à 13/02/2016</t>
  </si>
  <si>
    <t>Deslocamento de 18/02/2016</t>
  </si>
  <si>
    <t>Cuiabá-MT</t>
  </si>
  <si>
    <t>Início: 12/02/2016 - 09:00 / Término: 12/02/2016 - 12:00  |  REUNIÃO ORDINÁRIA DO TRABALHO DO CONSELHO + PARTICIPATIVO DA ARSEC</t>
  </si>
  <si>
    <t>Rio de Janeiro-RJ</t>
  </si>
  <si>
    <t>Cuiabá/MT à Rio de Janeiro/RJ</t>
  </si>
  <si>
    <t>Diária Nacional de 24/02/2016 à 27/02/2016</t>
  </si>
  <si>
    <t>Diária Nacional de 24/02/2016 à 27/02/2017</t>
  </si>
  <si>
    <t>Diária Nacional de 24/02/2016 à 27/02/2018</t>
  </si>
  <si>
    <t>Diária Nacional de 24/02/2016 à 27/02/2019</t>
  </si>
  <si>
    <t>25/02/2016 - INÍCIO ÀS 08:30 E TÉRMINO ÀS 13:00  |  51ª REUNIÃO PLENÁRIA ORDINÁRIA DO CAU/BR</t>
  </si>
  <si>
    <t>24/02/2016 À 26/02/2016 - INÍCIO ÀS 14:30 E TÉRMINO ÀS 18:30  |  VII FORÚM INTERNACIONAL DO CIALP</t>
  </si>
  <si>
    <t>26/02/2016 - INÍCIO ÀS 08:30 E TÉRMINO ÀS 13:00  |  16ª REUNIÃO PLENÁRIA AMPLIADA DO CAU/BR</t>
  </si>
  <si>
    <t>27/02/2016 - INÍCIO ÀS 09:00 E TÉRMINO ÀS 16:00  | VISITA TÉCNICA IAB/RJ</t>
  </si>
  <si>
    <t>Início: 24/02/2016 - 18:00 / Término: 24/02/2016 - 21:00  |  2ª REUNIÃO ORDINÁRIA DA COMISSÃO DE EXERCÍCIO PROFISSIONAL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</si>
</sst>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E4F0F0"/>
        <bgColor indexed="64"/>
      </patternFill>
    </fill>
    <fill>
      <patternFill patternType="solid">
        <fgColor rgb="FFFFFAD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9" fontId="0" fillId="0" borderId="0" xfId="1" applyFont="1"/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readingOrder="1"/>
    </xf>
    <xf numFmtId="0" fontId="0" fillId="0" borderId="0" xfId="0" applyNumberFormat="1" applyAlignment="1">
      <alignment horizontal="left"/>
    </xf>
    <xf numFmtId="14" fontId="2" fillId="0" borderId="0" xfId="1" applyNumberFormat="1" applyFont="1" applyFill="1" applyAlignment="1" applyProtection="1">
      <alignment horizontal="center" vertical="top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6" fillId="0" borderId="0" xfId="0" applyNumberFormat="1" applyFont="1" applyAlignment="1">
      <alignment horizontal="center"/>
    </xf>
    <xf numFmtId="9" fontId="4" fillId="0" borderId="0" xfId="1" applyFont="1" applyAlignment="1" applyProtection="1">
      <alignment horizontal="left" vertical="top" wrapText="1" readingOrder="1"/>
      <protection locked="0"/>
    </xf>
    <xf numFmtId="9" fontId="0" fillId="0" borderId="0" xfId="1" applyFont="1" applyAlignment="1">
      <alignment horizontal="left"/>
    </xf>
    <xf numFmtId="9" fontId="4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left" vertical="center" wrapText="1" readingOrder="1"/>
      <protection locked="0"/>
    </xf>
    <xf numFmtId="14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14" fontId="2" fillId="2" borderId="0" xfId="1" applyNumberFormat="1" applyFont="1" applyFill="1" applyAlignment="1" applyProtection="1">
      <alignment horizontal="right" vertical="center" wrapText="1" readingOrder="1"/>
      <protection locked="0"/>
    </xf>
    <xf numFmtId="14" fontId="0" fillId="0" borderId="0" xfId="1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4" fontId="9" fillId="0" borderId="0" xfId="0" applyNumberFormat="1" applyFont="1" applyAlignment="1">
      <alignment horizontal="right" readingOrder="1"/>
    </xf>
    <xf numFmtId="164" fontId="4" fillId="5" borderId="0" xfId="1" applyNumberFormat="1" applyFont="1" applyFill="1" applyAlignment="1" applyProtection="1">
      <alignment horizontal="right" vertical="top" wrapText="1" readingOrder="1"/>
    </xf>
    <xf numFmtId="164" fontId="4" fillId="0" borderId="0" xfId="1" applyNumberFormat="1" applyFont="1" applyAlignment="1" applyProtection="1">
      <alignment horizontal="right" vertical="top" wrapText="1" readingOrder="1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right" vertical="top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14" fontId="8" fillId="5" borderId="0" xfId="1" applyNumberFormat="1" applyFont="1" applyFill="1" applyAlignment="1" applyProtection="1">
      <alignment horizontal="right" vertical="top" wrapText="1" readingOrder="1"/>
      <protection locked="0"/>
    </xf>
    <xf numFmtId="0" fontId="2" fillId="2" borderId="0" xfId="1" applyNumberFormat="1" applyFont="1" applyFill="1" applyAlignment="1" applyProtection="1">
      <alignment horizontal="center" vertical="center" wrapText="1" readingOrder="1"/>
      <protection locked="0"/>
    </xf>
    <xf numFmtId="0" fontId="9" fillId="0" borderId="0" xfId="0" applyNumberFormat="1" applyFont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showGridLines="0" tabSelected="1" topLeftCell="A12" zoomScaleNormal="100" workbookViewId="0">
      <selection activeCell="C15" sqref="C15:D16"/>
    </sheetView>
  </sheetViews>
  <sheetFormatPr defaultRowHeight="12.75" x14ac:dyDescent="0.2"/>
  <cols>
    <col min="1" max="1" width="21.140625" style="7" customWidth="1"/>
    <col min="2" max="2" width="19.28515625" style="19" customWidth="1"/>
    <col min="3" max="3" width="37" style="15" customWidth="1"/>
    <col min="4" max="4" width="34.28515625" style="7" customWidth="1"/>
    <col min="5" max="5" width="18.28515625" style="19" customWidth="1"/>
    <col min="6" max="6" width="14.140625" style="6" customWidth="1"/>
    <col min="7" max="7" width="8.140625" style="6" customWidth="1"/>
    <col min="8" max="8" width="15.140625" style="6" customWidth="1"/>
    <col min="9" max="9" width="12.140625" style="1" customWidth="1"/>
    <col min="10" max="10" width="8.5703125" style="1" customWidth="1"/>
    <col min="11" max="16384" width="9.140625" style="1"/>
  </cols>
  <sheetData>
    <row r="1" spans="1:9" ht="15" customHeight="1" x14ac:dyDescent="0.2">
      <c r="A1" s="32" t="s">
        <v>15</v>
      </c>
      <c r="B1" s="32"/>
      <c r="C1" s="32"/>
      <c r="D1" s="32"/>
      <c r="E1" s="33" t="s">
        <v>10</v>
      </c>
      <c r="F1" s="33"/>
      <c r="G1" s="34" t="s">
        <v>11</v>
      </c>
      <c r="H1" s="34"/>
    </row>
    <row r="2" spans="1:9" s="4" customFormat="1" ht="12.95" customHeight="1" x14ac:dyDescent="0.2">
      <c r="A2" s="12" t="s">
        <v>0</v>
      </c>
      <c r="B2" s="13" t="s">
        <v>4</v>
      </c>
      <c r="C2" s="35" t="s">
        <v>6</v>
      </c>
      <c r="D2" s="35"/>
      <c r="E2" s="13" t="s">
        <v>5</v>
      </c>
      <c r="F2" s="5" t="s">
        <v>1</v>
      </c>
      <c r="G2" s="5" t="s">
        <v>2</v>
      </c>
      <c r="H2" s="5" t="s">
        <v>3</v>
      </c>
      <c r="I2" s="3"/>
    </row>
    <row r="3" spans="1:9" ht="18" customHeight="1" x14ac:dyDescent="0.2">
      <c r="A3" s="36" t="s">
        <v>30</v>
      </c>
      <c r="B3" s="37" t="s">
        <v>12</v>
      </c>
      <c r="C3" s="38" t="s">
        <v>36</v>
      </c>
      <c r="D3" s="38"/>
      <c r="E3" s="37" t="s">
        <v>8</v>
      </c>
      <c r="F3" s="10">
        <v>182.5</v>
      </c>
      <c r="G3" s="9">
        <v>1</v>
      </c>
      <c r="H3" s="11">
        <f>F3*G3</f>
        <v>182.5</v>
      </c>
      <c r="I3" s="2"/>
    </row>
    <row r="4" spans="1:9" ht="18" customHeight="1" x14ac:dyDescent="0.2">
      <c r="A4" s="36"/>
      <c r="B4" s="37"/>
      <c r="C4" s="38"/>
      <c r="D4" s="38"/>
      <c r="E4" s="37"/>
      <c r="F4" s="10"/>
      <c r="G4" s="9"/>
      <c r="H4" s="11"/>
      <c r="I4" s="2"/>
    </row>
    <row r="5" spans="1:9" ht="12.75" customHeight="1" x14ac:dyDescent="0.2">
      <c r="A5" s="39" t="s">
        <v>14</v>
      </c>
      <c r="B5" s="39"/>
      <c r="C5" s="39"/>
      <c r="D5" s="39"/>
      <c r="E5" s="39"/>
      <c r="F5" s="39"/>
      <c r="G5" s="39"/>
      <c r="H5" s="28">
        <f>SUM(H3:H4)</f>
        <v>182.5</v>
      </c>
      <c r="I5" s="2"/>
    </row>
    <row r="6" spans="1:9" s="4" customFormat="1" ht="12.95" customHeight="1" x14ac:dyDescent="0.2">
      <c r="A6" s="12" t="s">
        <v>0</v>
      </c>
      <c r="B6" s="13" t="s">
        <v>4</v>
      </c>
      <c r="C6" s="35" t="s">
        <v>6</v>
      </c>
      <c r="D6" s="35"/>
      <c r="E6" s="13" t="s">
        <v>5</v>
      </c>
      <c r="F6" s="5" t="s">
        <v>1</v>
      </c>
      <c r="G6" s="5" t="s">
        <v>2</v>
      </c>
      <c r="H6" s="5" t="s">
        <v>3</v>
      </c>
      <c r="I6" s="3"/>
    </row>
    <row r="7" spans="1:9" ht="18" customHeight="1" x14ac:dyDescent="0.2">
      <c r="A7" s="36" t="s">
        <v>31</v>
      </c>
      <c r="B7" s="37" t="s">
        <v>12</v>
      </c>
      <c r="C7" s="38" t="s">
        <v>35</v>
      </c>
      <c r="D7" s="38"/>
      <c r="E7" s="37" t="s">
        <v>8</v>
      </c>
      <c r="F7" s="10">
        <v>182.5</v>
      </c>
      <c r="G7" s="9">
        <v>1</v>
      </c>
      <c r="H7" s="11">
        <f>F7*G7</f>
        <v>182.5</v>
      </c>
      <c r="I7" s="2"/>
    </row>
    <row r="8" spans="1:9" ht="18" customHeight="1" x14ac:dyDescent="0.2">
      <c r="A8" s="36"/>
      <c r="B8" s="37"/>
      <c r="C8" s="38"/>
      <c r="D8" s="38"/>
      <c r="E8" s="37"/>
      <c r="F8" s="10"/>
      <c r="G8" s="9"/>
      <c r="H8" s="11"/>
      <c r="I8" s="2"/>
    </row>
    <row r="9" spans="1:9" ht="12.75" customHeight="1" x14ac:dyDescent="0.2">
      <c r="A9" s="39" t="s">
        <v>14</v>
      </c>
      <c r="B9" s="39"/>
      <c r="C9" s="39"/>
      <c r="D9" s="39"/>
      <c r="E9" s="39"/>
      <c r="F9" s="39"/>
      <c r="G9" s="39"/>
      <c r="H9" s="28">
        <f>SUM(H7:H8)</f>
        <v>182.5</v>
      </c>
      <c r="I9" s="2"/>
    </row>
    <row r="10" spans="1:9" s="4" customFormat="1" ht="12.95" customHeight="1" x14ac:dyDescent="0.2">
      <c r="A10" s="12" t="s">
        <v>0</v>
      </c>
      <c r="B10" s="13" t="s">
        <v>4</v>
      </c>
      <c r="C10" s="35" t="s">
        <v>6</v>
      </c>
      <c r="D10" s="35"/>
      <c r="E10" s="13" t="s">
        <v>5</v>
      </c>
      <c r="F10" s="5" t="s">
        <v>1</v>
      </c>
      <c r="G10" s="5" t="s">
        <v>2</v>
      </c>
      <c r="H10" s="5" t="s">
        <v>3</v>
      </c>
      <c r="I10" s="3"/>
    </row>
    <row r="11" spans="1:9" ht="18" customHeight="1" x14ac:dyDescent="0.2">
      <c r="A11" s="36" t="s">
        <v>32</v>
      </c>
      <c r="B11" s="37" t="s">
        <v>12</v>
      </c>
      <c r="C11" s="38" t="s">
        <v>34</v>
      </c>
      <c r="D11" s="38"/>
      <c r="E11" s="37" t="s">
        <v>8</v>
      </c>
      <c r="F11" s="10">
        <v>182.5</v>
      </c>
      <c r="G11" s="9">
        <v>1</v>
      </c>
      <c r="H11" s="11">
        <f>F11*G11</f>
        <v>182.5</v>
      </c>
      <c r="I11" s="2"/>
    </row>
    <row r="12" spans="1:9" ht="18" customHeight="1" x14ac:dyDescent="0.2">
      <c r="A12" s="36"/>
      <c r="B12" s="37"/>
      <c r="C12" s="38"/>
      <c r="D12" s="38"/>
      <c r="E12" s="37"/>
      <c r="F12" s="10"/>
      <c r="G12" s="9"/>
      <c r="H12" s="11"/>
      <c r="I12" s="2"/>
    </row>
    <row r="13" spans="1:9" ht="12.75" customHeight="1" x14ac:dyDescent="0.2">
      <c r="A13" s="39" t="s">
        <v>14</v>
      </c>
      <c r="B13" s="39"/>
      <c r="C13" s="39"/>
      <c r="D13" s="39"/>
      <c r="E13" s="39"/>
      <c r="F13" s="39"/>
      <c r="G13" s="39"/>
      <c r="H13" s="28">
        <f>SUM(H11:H12)</f>
        <v>182.5</v>
      </c>
      <c r="I13" s="2"/>
    </row>
    <row r="14" spans="1:9" s="24" customFormat="1" ht="12.95" customHeight="1" x14ac:dyDescent="0.2">
      <c r="A14" s="20" t="s">
        <v>0</v>
      </c>
      <c r="B14" s="21" t="s">
        <v>4</v>
      </c>
      <c r="C14" s="41" t="s">
        <v>6</v>
      </c>
      <c r="D14" s="41"/>
      <c r="E14" s="21" t="s">
        <v>5</v>
      </c>
      <c r="F14" s="22" t="s">
        <v>1</v>
      </c>
      <c r="G14" s="22" t="s">
        <v>2</v>
      </c>
      <c r="H14" s="22" t="s">
        <v>3</v>
      </c>
      <c r="I14" s="23"/>
    </row>
    <row r="15" spans="1:9" ht="18" customHeight="1" x14ac:dyDescent="0.2">
      <c r="A15" s="36" t="s">
        <v>33</v>
      </c>
      <c r="B15" s="37" t="s">
        <v>12</v>
      </c>
      <c r="C15" s="38" t="s">
        <v>75</v>
      </c>
      <c r="D15" s="38"/>
      <c r="E15" s="37" t="s">
        <v>8</v>
      </c>
      <c r="F15" s="10">
        <v>182.5</v>
      </c>
      <c r="G15" s="9">
        <v>1</v>
      </c>
      <c r="H15" s="11">
        <f>F15*G15</f>
        <v>182.5</v>
      </c>
      <c r="I15" s="2"/>
    </row>
    <row r="16" spans="1:9" ht="18" customHeight="1" x14ac:dyDescent="0.2">
      <c r="A16" s="36"/>
      <c r="B16" s="37"/>
      <c r="C16" s="38"/>
      <c r="D16" s="38"/>
      <c r="E16" s="37"/>
      <c r="F16" s="10"/>
      <c r="G16" s="9"/>
      <c r="H16" s="11"/>
      <c r="I16" s="2"/>
    </row>
    <row r="17" spans="1:9" ht="12.75" customHeight="1" x14ac:dyDescent="0.2">
      <c r="A17" s="39" t="s">
        <v>14</v>
      </c>
      <c r="B17" s="39"/>
      <c r="C17" s="39"/>
      <c r="D17" s="39"/>
      <c r="E17" s="39"/>
      <c r="F17" s="39"/>
      <c r="G17" s="39"/>
      <c r="H17" s="28">
        <f>SUM(H15:H16)</f>
        <v>182.5</v>
      </c>
      <c r="I17" s="2"/>
    </row>
    <row r="18" spans="1:9" ht="15.75" customHeight="1" x14ac:dyDescent="0.2">
      <c r="A18" s="40" t="s">
        <v>7</v>
      </c>
      <c r="B18" s="40"/>
      <c r="C18" s="40"/>
      <c r="D18" s="40"/>
      <c r="E18" s="40"/>
      <c r="F18" s="40"/>
      <c r="G18" s="40"/>
      <c r="H18" s="26">
        <f>H13+H9+H17+H5</f>
        <v>730</v>
      </c>
      <c r="I18" s="2"/>
    </row>
    <row r="19" spans="1:9" ht="15" customHeight="1" x14ac:dyDescent="0.2">
      <c r="A19" s="32" t="s">
        <v>29</v>
      </c>
      <c r="B19" s="32"/>
      <c r="C19" s="32"/>
      <c r="D19" s="32"/>
      <c r="E19" s="33" t="s">
        <v>10</v>
      </c>
      <c r="F19" s="33"/>
      <c r="G19" s="34" t="s">
        <v>11</v>
      </c>
      <c r="H19" s="34"/>
    </row>
    <row r="20" spans="1:9" s="4" customFormat="1" ht="12.95" customHeight="1" x14ac:dyDescent="0.2">
      <c r="A20" s="12" t="s">
        <v>0</v>
      </c>
      <c r="B20" s="13" t="s">
        <v>4</v>
      </c>
      <c r="C20" s="35" t="s">
        <v>6</v>
      </c>
      <c r="D20" s="35"/>
      <c r="E20" s="13" t="s">
        <v>5</v>
      </c>
      <c r="F20" s="5" t="s">
        <v>1</v>
      </c>
      <c r="G20" s="5" t="s">
        <v>2</v>
      </c>
      <c r="H20" s="5" t="s">
        <v>3</v>
      </c>
      <c r="I20" s="3"/>
    </row>
    <row r="21" spans="1:9" ht="18" customHeight="1" x14ac:dyDescent="0.2">
      <c r="A21" s="36" t="s">
        <v>40</v>
      </c>
      <c r="B21" s="37" t="s">
        <v>38</v>
      </c>
      <c r="C21" s="38" t="s">
        <v>41</v>
      </c>
      <c r="D21" s="38"/>
      <c r="E21" s="37" t="s">
        <v>37</v>
      </c>
      <c r="F21" s="10">
        <v>365</v>
      </c>
      <c r="G21" s="9">
        <v>1</v>
      </c>
      <c r="H21" s="11">
        <f>F21*G21</f>
        <v>365</v>
      </c>
      <c r="I21" s="2"/>
    </row>
    <row r="22" spans="1:9" ht="18" customHeight="1" x14ac:dyDescent="0.2">
      <c r="A22" s="36"/>
      <c r="B22" s="37"/>
      <c r="C22" s="38"/>
      <c r="D22" s="38"/>
      <c r="E22" s="37"/>
      <c r="F22" s="10"/>
      <c r="G22" s="9"/>
      <c r="H22" s="11"/>
      <c r="I22" s="2"/>
    </row>
    <row r="23" spans="1:9" ht="18" customHeight="1" x14ac:dyDescent="0.2">
      <c r="A23" s="29"/>
      <c r="B23" s="30"/>
      <c r="C23" s="31"/>
      <c r="D23" s="31"/>
      <c r="E23" s="30"/>
      <c r="F23" s="10"/>
      <c r="G23" s="9"/>
      <c r="H23" s="11"/>
      <c r="I23" s="2"/>
    </row>
    <row r="24" spans="1:9" ht="18" customHeight="1" x14ac:dyDescent="0.2">
      <c r="A24" s="36" t="s">
        <v>39</v>
      </c>
      <c r="B24" s="37" t="s">
        <v>38</v>
      </c>
      <c r="C24" s="38" t="s">
        <v>41</v>
      </c>
      <c r="D24" s="38"/>
      <c r="E24" s="37" t="s">
        <v>37</v>
      </c>
      <c r="F24" s="10">
        <v>450.46</v>
      </c>
      <c r="G24" s="9">
        <v>1</v>
      </c>
      <c r="H24" s="11">
        <f>F24*G24</f>
        <v>450.46</v>
      </c>
      <c r="I24" s="2"/>
    </row>
    <row r="25" spans="1:9" ht="18" customHeight="1" x14ac:dyDescent="0.2">
      <c r="A25" s="36"/>
      <c r="B25" s="37"/>
      <c r="C25" s="38"/>
      <c r="D25" s="38"/>
      <c r="E25" s="37"/>
      <c r="F25" s="10"/>
      <c r="G25" s="9"/>
      <c r="H25" s="11"/>
      <c r="I25" s="2"/>
    </row>
    <row r="26" spans="1:9" ht="12.75" customHeight="1" x14ac:dyDescent="0.2">
      <c r="A26" s="39" t="s">
        <v>14</v>
      </c>
      <c r="B26" s="39"/>
      <c r="C26" s="39"/>
      <c r="D26" s="39"/>
      <c r="E26" s="39"/>
      <c r="F26" s="39"/>
      <c r="G26" s="39"/>
      <c r="H26" s="28">
        <f>SUM(H21:H25)</f>
        <v>815.46</v>
      </c>
      <c r="I26" s="2"/>
    </row>
    <row r="27" spans="1:9" ht="15.75" customHeight="1" x14ac:dyDescent="0.2">
      <c r="A27" s="40" t="s">
        <v>7</v>
      </c>
      <c r="B27" s="40"/>
      <c r="C27" s="40"/>
      <c r="D27" s="40"/>
      <c r="E27" s="40"/>
      <c r="F27" s="40"/>
      <c r="G27" s="40"/>
      <c r="H27" s="26">
        <f>H26</f>
        <v>815.46</v>
      </c>
      <c r="I27" s="2"/>
    </row>
    <row r="28" spans="1:9" ht="15" customHeight="1" x14ac:dyDescent="0.2">
      <c r="A28" s="32" t="s">
        <v>16</v>
      </c>
      <c r="B28" s="32"/>
      <c r="C28" s="32"/>
      <c r="D28" s="32"/>
      <c r="E28" s="33" t="s">
        <v>10</v>
      </c>
      <c r="F28" s="33"/>
      <c r="G28" s="34" t="s">
        <v>11</v>
      </c>
      <c r="H28" s="34"/>
    </row>
    <row r="29" spans="1:9" s="4" customFormat="1" ht="12.95" customHeight="1" x14ac:dyDescent="0.2">
      <c r="A29" s="12" t="s">
        <v>0</v>
      </c>
      <c r="B29" s="13" t="s">
        <v>4</v>
      </c>
      <c r="C29" s="35" t="s">
        <v>6</v>
      </c>
      <c r="D29" s="35"/>
      <c r="E29" s="13" t="s">
        <v>5</v>
      </c>
      <c r="F29" s="5" t="s">
        <v>1</v>
      </c>
      <c r="G29" s="5" t="s">
        <v>2</v>
      </c>
      <c r="H29" s="5" t="s">
        <v>3</v>
      </c>
      <c r="I29" s="3"/>
    </row>
    <row r="30" spans="1:9" ht="18" customHeight="1" x14ac:dyDescent="0.2">
      <c r="A30" s="36" t="s">
        <v>31</v>
      </c>
      <c r="B30" s="37" t="s">
        <v>12</v>
      </c>
      <c r="C30" s="38" t="s">
        <v>35</v>
      </c>
      <c r="D30" s="38"/>
      <c r="E30" s="37" t="s">
        <v>8</v>
      </c>
      <c r="F30" s="10">
        <v>182.5</v>
      </c>
      <c r="G30" s="9">
        <v>1</v>
      </c>
      <c r="H30" s="11">
        <f>F30*G30</f>
        <v>182.5</v>
      </c>
      <c r="I30" s="2"/>
    </row>
    <row r="31" spans="1:9" ht="18" customHeight="1" x14ac:dyDescent="0.2">
      <c r="A31" s="36"/>
      <c r="B31" s="37"/>
      <c r="C31" s="38"/>
      <c r="D31" s="38"/>
      <c r="E31" s="37"/>
      <c r="F31" s="10"/>
      <c r="G31" s="9"/>
      <c r="H31" s="11"/>
      <c r="I31" s="2"/>
    </row>
    <row r="32" spans="1:9" ht="12.75" customHeight="1" x14ac:dyDescent="0.2">
      <c r="A32" s="39" t="s">
        <v>14</v>
      </c>
      <c r="B32" s="39"/>
      <c r="C32" s="39"/>
      <c r="D32" s="39"/>
      <c r="E32" s="39"/>
      <c r="F32" s="39"/>
      <c r="G32" s="39"/>
      <c r="H32" s="28">
        <f>SUM(H30:H31)</f>
        <v>182.5</v>
      </c>
      <c r="I32" s="2"/>
    </row>
    <row r="33" spans="1:9" s="24" customFormat="1" ht="12.75" customHeight="1" x14ac:dyDescent="0.2">
      <c r="A33" s="20" t="s">
        <v>0</v>
      </c>
      <c r="B33" s="21" t="s">
        <v>4</v>
      </c>
      <c r="C33" s="41" t="s">
        <v>6</v>
      </c>
      <c r="D33" s="41"/>
      <c r="E33" s="21" t="s">
        <v>5</v>
      </c>
      <c r="F33" s="22" t="s">
        <v>1</v>
      </c>
      <c r="G33" s="22" t="s">
        <v>2</v>
      </c>
      <c r="H33" s="22" t="s">
        <v>3</v>
      </c>
      <c r="I33" s="23"/>
    </row>
    <row r="34" spans="1:9" ht="18" customHeight="1" x14ac:dyDescent="0.2">
      <c r="A34" s="36" t="s">
        <v>42</v>
      </c>
      <c r="B34" s="37" t="s">
        <v>26</v>
      </c>
      <c r="C34" s="38" t="s">
        <v>43</v>
      </c>
      <c r="D34" s="38"/>
      <c r="E34" s="37" t="s">
        <v>27</v>
      </c>
      <c r="F34" s="10">
        <v>730</v>
      </c>
      <c r="G34" s="9">
        <v>1.5</v>
      </c>
      <c r="H34" s="11">
        <f>F34*G34</f>
        <v>1095</v>
      </c>
      <c r="I34" s="2"/>
    </row>
    <row r="35" spans="1:9" ht="18" customHeight="1" x14ac:dyDescent="0.2">
      <c r="A35" s="36"/>
      <c r="B35" s="37"/>
      <c r="C35" s="38"/>
      <c r="D35" s="38"/>
      <c r="E35" s="37"/>
      <c r="F35" s="10"/>
      <c r="G35" s="9"/>
      <c r="H35" s="11"/>
      <c r="I35" s="2"/>
    </row>
    <row r="36" spans="1:9" ht="12.75" customHeight="1" x14ac:dyDescent="0.2">
      <c r="A36" s="39" t="s">
        <v>14</v>
      </c>
      <c r="B36" s="39"/>
      <c r="C36" s="39"/>
      <c r="D36" s="39"/>
      <c r="E36" s="39"/>
      <c r="F36" s="39"/>
      <c r="G36" s="39"/>
      <c r="H36" s="28">
        <f>SUM(H34:H35)</f>
        <v>1095</v>
      </c>
      <c r="I36" s="2"/>
    </row>
    <row r="37" spans="1:9" s="4" customFormat="1" ht="12.95" customHeight="1" x14ac:dyDescent="0.2">
      <c r="A37" s="12" t="s">
        <v>0</v>
      </c>
      <c r="B37" s="13" t="s">
        <v>4</v>
      </c>
      <c r="C37" s="35" t="s">
        <v>6</v>
      </c>
      <c r="D37" s="35"/>
      <c r="E37" s="13" t="s">
        <v>5</v>
      </c>
      <c r="F37" s="5" t="s">
        <v>1</v>
      </c>
      <c r="G37" s="5" t="s">
        <v>2</v>
      </c>
      <c r="H37" s="5" t="s">
        <v>3</v>
      </c>
      <c r="I37" s="3"/>
    </row>
    <row r="38" spans="1:9" ht="18" customHeight="1" x14ac:dyDescent="0.2">
      <c r="A38" s="36" t="s">
        <v>32</v>
      </c>
      <c r="B38" s="37" t="s">
        <v>12</v>
      </c>
      <c r="C38" s="38" t="s">
        <v>34</v>
      </c>
      <c r="D38" s="38"/>
      <c r="E38" s="37" t="s">
        <v>8</v>
      </c>
      <c r="F38" s="10">
        <v>182.5</v>
      </c>
      <c r="G38" s="9">
        <v>1</v>
      </c>
      <c r="H38" s="11">
        <f>F38*G38</f>
        <v>182.5</v>
      </c>
      <c r="I38" s="2"/>
    </row>
    <row r="39" spans="1:9" ht="18" customHeight="1" x14ac:dyDescent="0.2">
      <c r="A39" s="36"/>
      <c r="B39" s="37"/>
      <c r="C39" s="38"/>
      <c r="D39" s="38"/>
      <c r="E39" s="37"/>
      <c r="F39" s="10"/>
      <c r="G39" s="9"/>
      <c r="H39" s="11"/>
      <c r="I39" s="2"/>
    </row>
    <row r="40" spans="1:9" ht="12.75" customHeight="1" x14ac:dyDescent="0.2">
      <c r="A40" s="39" t="s">
        <v>14</v>
      </c>
      <c r="B40" s="39"/>
      <c r="C40" s="39"/>
      <c r="D40" s="39"/>
      <c r="E40" s="39"/>
      <c r="F40" s="39"/>
      <c r="G40" s="39"/>
      <c r="H40" s="28">
        <f>SUM(H38:H39)</f>
        <v>182.5</v>
      </c>
      <c r="I40" s="2"/>
    </row>
    <row r="41" spans="1:9" ht="15.75" customHeight="1" x14ac:dyDescent="0.2">
      <c r="A41" s="40" t="s">
        <v>7</v>
      </c>
      <c r="B41" s="40"/>
      <c r="C41" s="40"/>
      <c r="D41" s="40"/>
      <c r="E41" s="40"/>
      <c r="F41" s="40"/>
      <c r="G41" s="40"/>
      <c r="H41" s="26">
        <f>H32+H36+H40</f>
        <v>1460</v>
      </c>
      <c r="I41" s="2"/>
    </row>
    <row r="42" spans="1:9" ht="15" customHeight="1" x14ac:dyDescent="0.2">
      <c r="A42" s="32" t="s">
        <v>17</v>
      </c>
      <c r="B42" s="32"/>
      <c r="C42" s="32"/>
      <c r="D42" s="32"/>
      <c r="E42" s="33" t="s">
        <v>10</v>
      </c>
      <c r="F42" s="33"/>
      <c r="G42" s="34" t="s">
        <v>11</v>
      </c>
      <c r="H42" s="34"/>
    </row>
    <row r="43" spans="1:9" s="4" customFormat="1" ht="12.95" customHeight="1" x14ac:dyDescent="0.2">
      <c r="A43" s="12" t="s">
        <v>0</v>
      </c>
      <c r="B43" s="13" t="s">
        <v>4</v>
      </c>
      <c r="C43" s="35" t="s">
        <v>6</v>
      </c>
      <c r="D43" s="35"/>
      <c r="E43" s="13" t="s">
        <v>5</v>
      </c>
      <c r="F43" s="5" t="s">
        <v>1</v>
      </c>
      <c r="G43" s="5" t="s">
        <v>2</v>
      </c>
      <c r="H43" s="5" t="s">
        <v>3</v>
      </c>
      <c r="I43" s="3"/>
    </row>
    <row r="44" spans="1:9" ht="18" customHeight="1" x14ac:dyDescent="0.2">
      <c r="A44" s="36" t="s">
        <v>30</v>
      </c>
      <c r="B44" s="37" t="s">
        <v>12</v>
      </c>
      <c r="C44" s="38" t="s">
        <v>36</v>
      </c>
      <c r="D44" s="38"/>
      <c r="E44" s="37" t="s">
        <v>8</v>
      </c>
      <c r="F44" s="10">
        <v>182.5</v>
      </c>
      <c r="G44" s="9">
        <v>1</v>
      </c>
      <c r="H44" s="11">
        <f>F44*G44</f>
        <v>182.5</v>
      </c>
      <c r="I44" s="2"/>
    </row>
    <row r="45" spans="1:9" ht="18" customHeight="1" x14ac:dyDescent="0.2">
      <c r="A45" s="36"/>
      <c r="B45" s="37"/>
      <c r="C45" s="38"/>
      <c r="D45" s="38"/>
      <c r="E45" s="37"/>
      <c r="F45" s="10"/>
      <c r="G45" s="9"/>
      <c r="H45" s="11"/>
      <c r="I45" s="2"/>
    </row>
    <row r="46" spans="1:9" ht="12.75" customHeight="1" x14ac:dyDescent="0.2">
      <c r="A46" s="39" t="s">
        <v>14</v>
      </c>
      <c r="B46" s="39"/>
      <c r="C46" s="39"/>
      <c r="D46" s="39"/>
      <c r="E46" s="39"/>
      <c r="F46" s="39"/>
      <c r="G46" s="39"/>
      <c r="H46" s="28">
        <f>SUM(H44:H45)</f>
        <v>182.5</v>
      </c>
      <c r="I46" s="2"/>
    </row>
    <row r="47" spans="1:9" s="4" customFormat="1" ht="12.95" customHeight="1" x14ac:dyDescent="0.2">
      <c r="A47" s="12" t="s">
        <v>0</v>
      </c>
      <c r="B47" s="13" t="s">
        <v>4</v>
      </c>
      <c r="C47" s="35" t="s">
        <v>6</v>
      </c>
      <c r="D47" s="35"/>
      <c r="E47" s="13" t="s">
        <v>5</v>
      </c>
      <c r="F47" s="5" t="s">
        <v>1</v>
      </c>
      <c r="G47" s="5" t="s">
        <v>2</v>
      </c>
      <c r="H47" s="5" t="s">
        <v>3</v>
      </c>
      <c r="I47" s="3"/>
    </row>
    <row r="48" spans="1:9" ht="18" customHeight="1" x14ac:dyDescent="0.2">
      <c r="A48" s="36" t="s">
        <v>31</v>
      </c>
      <c r="B48" s="37" t="s">
        <v>12</v>
      </c>
      <c r="C48" s="38" t="s">
        <v>35</v>
      </c>
      <c r="D48" s="38"/>
      <c r="E48" s="37" t="s">
        <v>8</v>
      </c>
      <c r="F48" s="10">
        <v>182.5</v>
      </c>
      <c r="G48" s="9">
        <v>1</v>
      </c>
      <c r="H48" s="11">
        <f>F48*G48</f>
        <v>182.5</v>
      </c>
      <c r="I48" s="2"/>
    </row>
    <row r="49" spans="1:9" ht="18" customHeight="1" x14ac:dyDescent="0.2">
      <c r="A49" s="36"/>
      <c r="B49" s="37"/>
      <c r="C49" s="38"/>
      <c r="D49" s="38"/>
      <c r="E49" s="37"/>
      <c r="F49" s="10"/>
      <c r="G49" s="9"/>
      <c r="H49" s="11"/>
      <c r="I49" s="2"/>
    </row>
    <row r="50" spans="1:9" ht="12.75" customHeight="1" x14ac:dyDescent="0.2">
      <c r="A50" s="39" t="s">
        <v>14</v>
      </c>
      <c r="B50" s="39"/>
      <c r="C50" s="39"/>
      <c r="D50" s="39"/>
      <c r="E50" s="39"/>
      <c r="F50" s="39"/>
      <c r="G50" s="39"/>
      <c r="H50" s="28">
        <f>SUM(H48:H49)</f>
        <v>182.5</v>
      </c>
      <c r="I50" s="2"/>
    </row>
    <row r="51" spans="1:9" s="4" customFormat="1" ht="12.75" customHeight="1" x14ac:dyDescent="0.2">
      <c r="A51" s="12" t="s">
        <v>0</v>
      </c>
      <c r="B51" s="13" t="s">
        <v>4</v>
      </c>
      <c r="C51" s="35" t="s">
        <v>6</v>
      </c>
      <c r="D51" s="35"/>
      <c r="E51" s="13" t="s">
        <v>5</v>
      </c>
      <c r="F51" s="5" t="s">
        <v>1</v>
      </c>
      <c r="G51" s="5" t="s">
        <v>2</v>
      </c>
      <c r="H51" s="5" t="s">
        <v>3</v>
      </c>
      <c r="I51" s="3"/>
    </row>
    <row r="52" spans="1:9" ht="18" customHeight="1" x14ac:dyDescent="0.2">
      <c r="A52" s="36" t="s">
        <v>32</v>
      </c>
      <c r="B52" s="37" t="s">
        <v>12</v>
      </c>
      <c r="C52" s="38" t="s">
        <v>34</v>
      </c>
      <c r="D52" s="38"/>
      <c r="E52" s="37" t="s">
        <v>8</v>
      </c>
      <c r="F52" s="10">
        <v>182.5</v>
      </c>
      <c r="G52" s="9">
        <v>1</v>
      </c>
      <c r="H52" s="11">
        <f>F52*G52</f>
        <v>182.5</v>
      </c>
      <c r="I52" s="2"/>
    </row>
    <row r="53" spans="1:9" ht="18" customHeight="1" x14ac:dyDescent="0.2">
      <c r="A53" s="36"/>
      <c r="B53" s="37"/>
      <c r="C53" s="38"/>
      <c r="D53" s="38"/>
      <c r="E53" s="37"/>
      <c r="F53" s="10"/>
      <c r="G53" s="9"/>
      <c r="H53" s="11"/>
      <c r="I53" s="2"/>
    </row>
    <row r="54" spans="1:9" ht="12.75" customHeight="1" x14ac:dyDescent="0.2">
      <c r="A54" s="39" t="s">
        <v>14</v>
      </c>
      <c r="B54" s="39"/>
      <c r="C54" s="39"/>
      <c r="D54" s="39"/>
      <c r="E54" s="39"/>
      <c r="F54" s="39"/>
      <c r="G54" s="39"/>
      <c r="H54" s="28">
        <f>SUM(H52:H53)</f>
        <v>182.5</v>
      </c>
      <c r="I54" s="2"/>
    </row>
    <row r="55" spans="1:9" s="24" customFormat="1" ht="12.95" customHeight="1" x14ac:dyDescent="0.2">
      <c r="A55" s="20" t="s">
        <v>0</v>
      </c>
      <c r="B55" s="21" t="s">
        <v>4</v>
      </c>
      <c r="C55" s="41" t="s">
        <v>6</v>
      </c>
      <c r="D55" s="41"/>
      <c r="E55" s="21" t="s">
        <v>5</v>
      </c>
      <c r="F55" s="22" t="s">
        <v>1</v>
      </c>
      <c r="G55" s="22" t="s">
        <v>2</v>
      </c>
      <c r="H55" s="22" t="s">
        <v>3</v>
      </c>
      <c r="I55" s="23"/>
    </row>
    <row r="56" spans="1:9" ht="18" customHeight="1" x14ac:dyDescent="0.2">
      <c r="A56" s="36" t="s">
        <v>33</v>
      </c>
      <c r="B56" s="37" t="s">
        <v>12</v>
      </c>
      <c r="C56" s="38" t="s">
        <v>75</v>
      </c>
      <c r="D56" s="38"/>
      <c r="E56" s="37" t="s">
        <v>8</v>
      </c>
      <c r="F56" s="10">
        <v>182.5</v>
      </c>
      <c r="G56" s="9">
        <v>1</v>
      </c>
      <c r="H56" s="11">
        <f>F56*G56</f>
        <v>182.5</v>
      </c>
      <c r="I56" s="2"/>
    </row>
    <row r="57" spans="1:9" ht="18" customHeight="1" x14ac:dyDescent="0.2">
      <c r="A57" s="36"/>
      <c r="B57" s="37"/>
      <c r="C57" s="38"/>
      <c r="D57" s="38"/>
      <c r="E57" s="37"/>
      <c r="F57" s="10"/>
      <c r="G57" s="9"/>
      <c r="H57" s="11"/>
      <c r="I57" s="2"/>
    </row>
    <row r="58" spans="1:9" ht="12.75" customHeight="1" x14ac:dyDescent="0.2">
      <c r="A58" s="39" t="s">
        <v>14</v>
      </c>
      <c r="B58" s="39"/>
      <c r="C58" s="39"/>
      <c r="D58" s="39"/>
      <c r="E58" s="39"/>
      <c r="F58" s="39"/>
      <c r="G58" s="39"/>
      <c r="H58" s="28">
        <f>SUM(H56:H57)</f>
        <v>182.5</v>
      </c>
      <c r="I58" s="2"/>
    </row>
    <row r="59" spans="1:9" ht="15.75" customHeight="1" x14ac:dyDescent="0.2">
      <c r="A59" s="40" t="s">
        <v>7</v>
      </c>
      <c r="B59" s="40"/>
      <c r="C59" s="40"/>
      <c r="D59" s="40"/>
      <c r="E59" s="40"/>
      <c r="F59" s="40"/>
      <c r="G59" s="40"/>
      <c r="H59" s="26">
        <f>H46+H50+H54+H58</f>
        <v>730</v>
      </c>
      <c r="I59" s="2"/>
    </row>
    <row r="60" spans="1:9" ht="15" customHeight="1" x14ac:dyDescent="0.2">
      <c r="A60" s="32" t="s">
        <v>18</v>
      </c>
      <c r="B60" s="32"/>
      <c r="C60" s="32"/>
      <c r="D60" s="32"/>
      <c r="E60" s="33" t="s">
        <v>10</v>
      </c>
      <c r="F60" s="33"/>
      <c r="G60" s="34" t="s">
        <v>11</v>
      </c>
      <c r="H60" s="34"/>
    </row>
    <row r="61" spans="1:9" s="4" customFormat="1" ht="12.95" customHeight="1" x14ac:dyDescent="0.2">
      <c r="A61" s="12" t="s">
        <v>0</v>
      </c>
      <c r="B61" s="13" t="s">
        <v>4</v>
      </c>
      <c r="C61" s="35" t="s">
        <v>6</v>
      </c>
      <c r="D61" s="35"/>
      <c r="E61" s="13" t="s">
        <v>5</v>
      </c>
      <c r="F61" s="5" t="s">
        <v>1</v>
      </c>
      <c r="G61" s="5" t="s">
        <v>2</v>
      </c>
      <c r="H61" s="5" t="s">
        <v>3</v>
      </c>
      <c r="I61" s="3"/>
    </row>
    <row r="62" spans="1:9" ht="18" customHeight="1" x14ac:dyDescent="0.2">
      <c r="A62" s="36" t="s">
        <v>30</v>
      </c>
      <c r="B62" s="37" t="s">
        <v>12</v>
      </c>
      <c r="C62" s="38" t="s">
        <v>36</v>
      </c>
      <c r="D62" s="38"/>
      <c r="E62" s="37" t="s">
        <v>8</v>
      </c>
      <c r="F62" s="10">
        <v>182.5</v>
      </c>
      <c r="G62" s="9">
        <v>1</v>
      </c>
      <c r="H62" s="11">
        <f>F62*G62</f>
        <v>182.5</v>
      </c>
      <c r="I62" s="2"/>
    </row>
    <row r="63" spans="1:9" ht="18" customHeight="1" x14ac:dyDescent="0.2">
      <c r="A63" s="36"/>
      <c r="B63" s="37"/>
      <c r="C63" s="38"/>
      <c r="D63" s="38"/>
      <c r="E63" s="37"/>
      <c r="F63" s="10"/>
      <c r="G63" s="9"/>
      <c r="H63" s="11"/>
      <c r="I63" s="2"/>
    </row>
    <row r="64" spans="1:9" ht="12.75" customHeight="1" x14ac:dyDescent="0.2">
      <c r="A64" s="39" t="s">
        <v>14</v>
      </c>
      <c r="B64" s="39"/>
      <c r="C64" s="39"/>
      <c r="D64" s="39"/>
      <c r="E64" s="39"/>
      <c r="F64" s="39"/>
      <c r="G64" s="39"/>
      <c r="H64" s="28">
        <f>SUM(H62:H63)</f>
        <v>182.5</v>
      </c>
      <c r="I64" s="2"/>
    </row>
    <row r="65" spans="1:9" s="4" customFormat="1" ht="12.95" customHeight="1" x14ac:dyDescent="0.2">
      <c r="A65" s="12" t="s">
        <v>0</v>
      </c>
      <c r="B65" s="13" t="s">
        <v>4</v>
      </c>
      <c r="C65" s="35" t="s">
        <v>6</v>
      </c>
      <c r="D65" s="35"/>
      <c r="E65" s="13" t="s">
        <v>5</v>
      </c>
      <c r="F65" s="5" t="s">
        <v>1</v>
      </c>
      <c r="G65" s="5" t="s">
        <v>2</v>
      </c>
      <c r="H65" s="5" t="s">
        <v>3</v>
      </c>
      <c r="I65" s="3"/>
    </row>
    <row r="66" spans="1:9" ht="18" customHeight="1" x14ac:dyDescent="0.2">
      <c r="A66" s="36" t="s">
        <v>50</v>
      </c>
      <c r="B66" s="37" t="s">
        <v>12</v>
      </c>
      <c r="C66" s="38" t="s">
        <v>52</v>
      </c>
      <c r="D66" s="38"/>
      <c r="E66" s="37" t="s">
        <v>8</v>
      </c>
      <c r="F66" s="10">
        <v>182.5</v>
      </c>
      <c r="G66" s="9">
        <v>1</v>
      </c>
      <c r="H66" s="11">
        <f>F66*G66</f>
        <v>182.5</v>
      </c>
      <c r="I66" s="2"/>
    </row>
    <row r="67" spans="1:9" ht="18" customHeight="1" x14ac:dyDescent="0.2">
      <c r="A67" s="36"/>
      <c r="B67" s="37"/>
      <c r="C67" s="38"/>
      <c r="D67" s="38"/>
      <c r="E67" s="37"/>
      <c r="F67" s="10"/>
      <c r="G67" s="9"/>
      <c r="H67" s="11"/>
      <c r="I67" s="2"/>
    </row>
    <row r="68" spans="1:9" ht="12.75" customHeight="1" x14ac:dyDescent="0.2">
      <c r="A68" s="39" t="s">
        <v>14</v>
      </c>
      <c r="B68" s="39"/>
      <c r="C68" s="39"/>
      <c r="D68" s="39"/>
      <c r="E68" s="39"/>
      <c r="F68" s="39"/>
      <c r="G68" s="39"/>
      <c r="H68" s="28">
        <f>SUM(H66:H67)</f>
        <v>182.5</v>
      </c>
      <c r="I68" s="2"/>
    </row>
    <row r="69" spans="1:9" s="4" customFormat="1" ht="12.75" customHeight="1" x14ac:dyDescent="0.2">
      <c r="A69" s="12" t="s">
        <v>0</v>
      </c>
      <c r="B69" s="13" t="s">
        <v>4</v>
      </c>
      <c r="C69" s="35" t="s">
        <v>6</v>
      </c>
      <c r="D69" s="35"/>
      <c r="E69" s="13" t="s">
        <v>5</v>
      </c>
      <c r="F69" s="5" t="s">
        <v>1</v>
      </c>
      <c r="G69" s="5" t="s">
        <v>2</v>
      </c>
      <c r="H69" s="5" t="s">
        <v>3</v>
      </c>
      <c r="I69" s="3"/>
    </row>
    <row r="70" spans="1:9" ht="18" customHeight="1" x14ac:dyDescent="0.2">
      <c r="A70" s="36" t="s">
        <v>32</v>
      </c>
      <c r="B70" s="37" t="s">
        <v>12</v>
      </c>
      <c r="C70" s="38" t="s">
        <v>34</v>
      </c>
      <c r="D70" s="38"/>
      <c r="E70" s="37" t="s">
        <v>8</v>
      </c>
      <c r="F70" s="10">
        <v>182.5</v>
      </c>
      <c r="G70" s="9">
        <v>1</v>
      </c>
      <c r="H70" s="11">
        <f>F70*G70</f>
        <v>182.5</v>
      </c>
      <c r="I70" s="2"/>
    </row>
    <row r="71" spans="1:9" ht="18" customHeight="1" x14ac:dyDescent="0.2">
      <c r="A71" s="36"/>
      <c r="B71" s="37"/>
      <c r="C71" s="38"/>
      <c r="D71" s="38"/>
      <c r="E71" s="37"/>
      <c r="F71" s="10"/>
      <c r="G71" s="9"/>
      <c r="H71" s="11"/>
      <c r="I71" s="2"/>
    </row>
    <row r="72" spans="1:9" ht="12.75" customHeight="1" x14ac:dyDescent="0.2">
      <c r="A72" s="39" t="s">
        <v>14</v>
      </c>
      <c r="B72" s="39"/>
      <c r="C72" s="39"/>
      <c r="D72" s="39"/>
      <c r="E72" s="39"/>
      <c r="F72" s="39"/>
      <c r="G72" s="39"/>
      <c r="H72" s="28">
        <f>SUM(H70:H71)</f>
        <v>182.5</v>
      </c>
      <c r="I72" s="2"/>
    </row>
    <row r="73" spans="1:9" s="4" customFormat="1" ht="12.95" customHeight="1" x14ac:dyDescent="0.2">
      <c r="A73" s="12" t="s">
        <v>0</v>
      </c>
      <c r="B73" s="13" t="s">
        <v>4</v>
      </c>
      <c r="C73" s="35" t="s">
        <v>6</v>
      </c>
      <c r="D73" s="35"/>
      <c r="E73" s="13" t="s">
        <v>5</v>
      </c>
      <c r="F73" s="5" t="s">
        <v>1</v>
      </c>
      <c r="G73" s="5" t="s">
        <v>2</v>
      </c>
      <c r="H73" s="5" t="s">
        <v>3</v>
      </c>
      <c r="I73" s="3"/>
    </row>
    <row r="74" spans="1:9" ht="18" customHeight="1" x14ac:dyDescent="0.2">
      <c r="A74" s="36" t="s">
        <v>44</v>
      </c>
      <c r="B74" s="37" t="s">
        <v>12</v>
      </c>
      <c r="C74" s="38" t="s">
        <v>45</v>
      </c>
      <c r="D74" s="38"/>
      <c r="E74" s="37" t="s">
        <v>8</v>
      </c>
      <c r="F74" s="10">
        <v>182.5</v>
      </c>
      <c r="G74" s="9">
        <v>1</v>
      </c>
      <c r="H74" s="11">
        <f>F74*G74</f>
        <v>182.5</v>
      </c>
      <c r="I74" s="2"/>
    </row>
    <row r="75" spans="1:9" ht="18" customHeight="1" x14ac:dyDescent="0.2">
      <c r="A75" s="36"/>
      <c r="B75" s="37"/>
      <c r="C75" s="38"/>
      <c r="D75" s="38"/>
      <c r="E75" s="37"/>
      <c r="F75" s="10"/>
      <c r="G75" s="9"/>
      <c r="H75" s="11"/>
      <c r="I75" s="2"/>
    </row>
    <row r="76" spans="1:9" ht="12.75" customHeight="1" x14ac:dyDescent="0.2">
      <c r="A76" s="39" t="s">
        <v>14</v>
      </c>
      <c r="B76" s="39"/>
      <c r="C76" s="39"/>
      <c r="D76" s="39"/>
      <c r="E76" s="39"/>
      <c r="F76" s="39"/>
      <c r="G76" s="39"/>
      <c r="H76" s="28">
        <f>SUM(H74:H75)</f>
        <v>182.5</v>
      </c>
      <c r="I76" s="2"/>
    </row>
    <row r="77" spans="1:9" ht="15.75" customHeight="1" x14ac:dyDescent="0.2">
      <c r="A77" s="40" t="s">
        <v>7</v>
      </c>
      <c r="B77" s="40"/>
      <c r="C77" s="40"/>
      <c r="D77" s="40"/>
      <c r="E77" s="40"/>
      <c r="F77" s="40"/>
      <c r="G77" s="40"/>
      <c r="H77" s="26">
        <f>H64+H68+H72+H76</f>
        <v>730</v>
      </c>
      <c r="I77" s="2"/>
    </row>
    <row r="78" spans="1:9" ht="15" customHeight="1" x14ac:dyDescent="0.2">
      <c r="A78" s="32" t="s">
        <v>46</v>
      </c>
      <c r="B78" s="32"/>
      <c r="C78" s="32"/>
      <c r="D78" s="32"/>
      <c r="E78" s="33" t="s">
        <v>10</v>
      </c>
      <c r="F78" s="33"/>
      <c r="G78" s="34" t="s">
        <v>48</v>
      </c>
      <c r="H78" s="34"/>
    </row>
    <row r="79" spans="1:9" s="4" customFormat="1" ht="12.95" customHeight="1" x14ac:dyDescent="0.2">
      <c r="A79" s="12" t="s">
        <v>0</v>
      </c>
      <c r="B79" s="13" t="s">
        <v>4</v>
      </c>
      <c r="C79" s="35" t="s">
        <v>6</v>
      </c>
      <c r="D79" s="35"/>
      <c r="E79" s="13" t="s">
        <v>5</v>
      </c>
      <c r="F79" s="5" t="s">
        <v>1</v>
      </c>
      <c r="G79" s="5" t="s">
        <v>2</v>
      </c>
      <c r="H79" s="5" t="s">
        <v>3</v>
      </c>
      <c r="I79" s="3"/>
    </row>
    <row r="80" spans="1:9" ht="18" customHeight="1" x14ac:dyDescent="0.2">
      <c r="A80" s="36" t="s">
        <v>49</v>
      </c>
      <c r="B80" s="37" t="s">
        <v>47</v>
      </c>
      <c r="C80" s="38" t="s">
        <v>45</v>
      </c>
      <c r="D80" s="38"/>
      <c r="E80" s="37" t="s">
        <v>8</v>
      </c>
      <c r="F80" s="10">
        <v>365</v>
      </c>
      <c r="G80" s="9">
        <v>1.5</v>
      </c>
      <c r="H80" s="11">
        <f>F80*G80</f>
        <v>547.5</v>
      </c>
      <c r="I80" s="2"/>
    </row>
    <row r="81" spans="1:9" ht="18" customHeight="1" x14ac:dyDescent="0.2">
      <c r="A81" s="36"/>
      <c r="B81" s="37"/>
      <c r="C81" s="38"/>
      <c r="D81" s="38"/>
      <c r="E81" s="37"/>
      <c r="F81" s="10"/>
      <c r="G81" s="9"/>
      <c r="H81" s="11"/>
      <c r="I81" s="2"/>
    </row>
    <row r="82" spans="1:9" ht="12.75" customHeight="1" x14ac:dyDescent="0.2">
      <c r="A82" s="39" t="s">
        <v>14</v>
      </c>
      <c r="B82" s="39"/>
      <c r="C82" s="39"/>
      <c r="D82" s="39"/>
      <c r="E82" s="39"/>
      <c r="F82" s="39"/>
      <c r="G82" s="39"/>
      <c r="H82" s="28">
        <f>SUM(H80:H81)</f>
        <v>547.5</v>
      </c>
      <c r="I82" s="2"/>
    </row>
    <row r="83" spans="1:9" ht="15.75" customHeight="1" x14ac:dyDescent="0.2">
      <c r="A83" s="40" t="s">
        <v>7</v>
      </c>
      <c r="B83" s="40"/>
      <c r="C83" s="40"/>
      <c r="D83" s="40"/>
      <c r="E83" s="40"/>
      <c r="F83" s="40"/>
      <c r="G83" s="40"/>
      <c r="H83" s="26">
        <f>H82</f>
        <v>547.5</v>
      </c>
      <c r="I83" s="2"/>
    </row>
    <row r="84" spans="1:9" ht="15" customHeight="1" x14ac:dyDescent="0.2">
      <c r="A84" s="32" t="s">
        <v>20</v>
      </c>
      <c r="B84" s="32"/>
      <c r="C84" s="32"/>
      <c r="D84" s="32"/>
      <c r="E84" s="33" t="s">
        <v>10</v>
      </c>
      <c r="F84" s="33"/>
      <c r="G84" s="34" t="s">
        <v>11</v>
      </c>
      <c r="H84" s="34"/>
    </row>
    <row r="85" spans="1:9" s="4" customFormat="1" ht="12.95" customHeight="1" x14ac:dyDescent="0.2">
      <c r="A85" s="12" t="s">
        <v>0</v>
      </c>
      <c r="B85" s="13" t="s">
        <v>4</v>
      </c>
      <c r="C85" s="35" t="s">
        <v>6</v>
      </c>
      <c r="D85" s="35"/>
      <c r="E85" s="13" t="s">
        <v>5</v>
      </c>
      <c r="F85" s="5" t="s">
        <v>1</v>
      </c>
      <c r="G85" s="5" t="s">
        <v>2</v>
      </c>
      <c r="H85" s="5" t="s">
        <v>3</v>
      </c>
      <c r="I85" s="3"/>
    </row>
    <row r="86" spans="1:9" ht="18" customHeight="1" x14ac:dyDescent="0.2">
      <c r="A86" s="36" t="s">
        <v>50</v>
      </c>
      <c r="B86" s="37" t="s">
        <v>12</v>
      </c>
      <c r="C86" s="38" t="s">
        <v>52</v>
      </c>
      <c r="D86" s="38"/>
      <c r="E86" s="37" t="s">
        <v>8</v>
      </c>
      <c r="F86" s="10">
        <v>182.5</v>
      </c>
      <c r="G86" s="9">
        <v>1</v>
      </c>
      <c r="H86" s="11">
        <f>F86*G86</f>
        <v>182.5</v>
      </c>
      <c r="I86" s="2"/>
    </row>
    <row r="87" spans="1:9" ht="18" customHeight="1" x14ac:dyDescent="0.2">
      <c r="A87" s="36"/>
      <c r="B87" s="37"/>
      <c r="C87" s="38"/>
      <c r="D87" s="38"/>
      <c r="E87" s="37"/>
      <c r="F87" s="10"/>
      <c r="G87" s="9"/>
      <c r="H87" s="11"/>
      <c r="I87" s="2"/>
    </row>
    <row r="88" spans="1:9" ht="12.75" customHeight="1" x14ac:dyDescent="0.2">
      <c r="A88" s="39" t="s">
        <v>14</v>
      </c>
      <c r="B88" s="39"/>
      <c r="C88" s="39"/>
      <c r="D88" s="39"/>
      <c r="E88" s="39"/>
      <c r="F88" s="39"/>
      <c r="G88" s="39"/>
      <c r="H88" s="28">
        <f>SUM(H86:H87)</f>
        <v>182.5</v>
      </c>
      <c r="I88" s="2"/>
    </row>
    <row r="89" spans="1:9" s="4" customFormat="1" ht="12.75" customHeight="1" x14ac:dyDescent="0.2">
      <c r="A89" s="12" t="s">
        <v>0</v>
      </c>
      <c r="B89" s="13" t="s">
        <v>4</v>
      </c>
      <c r="C89" s="35" t="s">
        <v>6</v>
      </c>
      <c r="D89" s="35"/>
      <c r="E89" s="13" t="s">
        <v>5</v>
      </c>
      <c r="F89" s="5" t="s">
        <v>1</v>
      </c>
      <c r="G89" s="5" t="s">
        <v>2</v>
      </c>
      <c r="H89" s="5" t="s">
        <v>3</v>
      </c>
      <c r="I89" s="3"/>
    </row>
    <row r="90" spans="1:9" ht="18" customHeight="1" x14ac:dyDescent="0.2">
      <c r="A90" s="36" t="s">
        <v>32</v>
      </c>
      <c r="B90" s="37" t="s">
        <v>12</v>
      </c>
      <c r="C90" s="38" t="s">
        <v>34</v>
      </c>
      <c r="D90" s="38"/>
      <c r="E90" s="37" t="s">
        <v>8</v>
      </c>
      <c r="F90" s="10">
        <v>182.5</v>
      </c>
      <c r="G90" s="9">
        <v>1</v>
      </c>
      <c r="H90" s="11">
        <f>F90*G90</f>
        <v>182.5</v>
      </c>
      <c r="I90" s="2"/>
    </row>
    <row r="91" spans="1:9" ht="18" customHeight="1" x14ac:dyDescent="0.2">
      <c r="A91" s="36"/>
      <c r="B91" s="37"/>
      <c r="C91" s="38"/>
      <c r="D91" s="38"/>
      <c r="E91" s="37"/>
      <c r="F91" s="10"/>
      <c r="G91" s="9"/>
      <c r="H91" s="11"/>
      <c r="I91" s="2"/>
    </row>
    <row r="92" spans="1:9" ht="12.75" customHeight="1" x14ac:dyDescent="0.2">
      <c r="A92" s="39" t="s">
        <v>14</v>
      </c>
      <c r="B92" s="39"/>
      <c r="C92" s="39"/>
      <c r="D92" s="39"/>
      <c r="E92" s="39"/>
      <c r="F92" s="39"/>
      <c r="G92" s="39"/>
      <c r="H92" s="28">
        <f>SUM(H90:H91)</f>
        <v>182.5</v>
      </c>
      <c r="I92" s="2"/>
    </row>
    <row r="93" spans="1:9" s="4" customFormat="1" ht="12.95" customHeight="1" x14ac:dyDescent="0.2">
      <c r="A93" s="12" t="s">
        <v>0</v>
      </c>
      <c r="B93" s="13" t="s">
        <v>4</v>
      </c>
      <c r="C93" s="35" t="s">
        <v>6</v>
      </c>
      <c r="D93" s="35"/>
      <c r="E93" s="13" t="s">
        <v>5</v>
      </c>
      <c r="F93" s="5" t="s">
        <v>1</v>
      </c>
      <c r="G93" s="5" t="s">
        <v>2</v>
      </c>
      <c r="H93" s="5" t="s">
        <v>3</v>
      </c>
      <c r="I93" s="3"/>
    </row>
    <row r="94" spans="1:9" ht="18" customHeight="1" x14ac:dyDescent="0.2">
      <c r="A94" s="36" t="s">
        <v>51</v>
      </c>
      <c r="B94" s="37" t="s">
        <v>12</v>
      </c>
      <c r="C94" s="38" t="s">
        <v>53</v>
      </c>
      <c r="D94" s="38"/>
      <c r="E94" s="37" t="s">
        <v>8</v>
      </c>
      <c r="F94" s="10">
        <v>182.5</v>
      </c>
      <c r="G94" s="9">
        <v>1</v>
      </c>
      <c r="H94" s="11">
        <f>F94*G94</f>
        <v>182.5</v>
      </c>
      <c r="I94" s="2"/>
    </row>
    <row r="95" spans="1:9" ht="18" customHeight="1" x14ac:dyDescent="0.2">
      <c r="A95" s="36"/>
      <c r="B95" s="37"/>
      <c r="C95" s="38"/>
      <c r="D95" s="38"/>
      <c r="E95" s="37"/>
      <c r="F95" s="10"/>
      <c r="G95" s="9"/>
      <c r="H95" s="11"/>
      <c r="I95" s="2"/>
    </row>
    <row r="96" spans="1:9" ht="12.75" customHeight="1" x14ac:dyDescent="0.2">
      <c r="A96" s="39" t="s">
        <v>14</v>
      </c>
      <c r="B96" s="39"/>
      <c r="C96" s="39"/>
      <c r="D96" s="39"/>
      <c r="E96" s="39"/>
      <c r="F96" s="39"/>
      <c r="G96" s="39"/>
      <c r="H96" s="28">
        <f>SUM(H94:H95)</f>
        <v>182.5</v>
      </c>
      <c r="I96" s="2"/>
    </row>
    <row r="97" spans="1:9" ht="15.75" customHeight="1" x14ac:dyDescent="0.2">
      <c r="A97" s="40" t="s">
        <v>7</v>
      </c>
      <c r="B97" s="40"/>
      <c r="C97" s="40"/>
      <c r="D97" s="40"/>
      <c r="E97" s="40"/>
      <c r="F97" s="40"/>
      <c r="G97" s="40"/>
      <c r="H97" s="26">
        <f>H88+H92+H96</f>
        <v>547.5</v>
      </c>
      <c r="I97" s="2"/>
    </row>
    <row r="98" spans="1:9" ht="15" customHeight="1" x14ac:dyDescent="0.2">
      <c r="A98" s="32" t="s">
        <v>21</v>
      </c>
      <c r="B98" s="32"/>
      <c r="C98" s="32"/>
      <c r="D98" s="32"/>
      <c r="E98" s="33" t="s">
        <v>10</v>
      </c>
      <c r="F98" s="33"/>
      <c r="G98" s="34" t="s">
        <v>11</v>
      </c>
      <c r="H98" s="34"/>
    </row>
    <row r="99" spans="1:9" s="4" customFormat="1" ht="12.95" customHeight="1" x14ac:dyDescent="0.2">
      <c r="A99" s="12" t="s">
        <v>0</v>
      </c>
      <c r="B99" s="13" t="s">
        <v>4</v>
      </c>
      <c r="C99" s="35" t="s">
        <v>6</v>
      </c>
      <c r="D99" s="35"/>
      <c r="E99" s="13" t="s">
        <v>5</v>
      </c>
      <c r="F99" s="5" t="s">
        <v>1</v>
      </c>
      <c r="G99" s="5" t="s">
        <v>2</v>
      </c>
      <c r="H99" s="5" t="s">
        <v>3</v>
      </c>
      <c r="I99" s="3"/>
    </row>
    <row r="100" spans="1:9" ht="18" customHeight="1" x14ac:dyDescent="0.2">
      <c r="A100" s="36" t="s">
        <v>31</v>
      </c>
      <c r="B100" s="37" t="s">
        <v>12</v>
      </c>
      <c r="C100" s="38" t="s">
        <v>35</v>
      </c>
      <c r="D100" s="38"/>
      <c r="E100" s="37" t="s">
        <v>8</v>
      </c>
      <c r="F100" s="10">
        <v>182.5</v>
      </c>
      <c r="G100" s="9">
        <v>1</v>
      </c>
      <c r="H100" s="11">
        <f>F100*G100</f>
        <v>182.5</v>
      </c>
      <c r="I100" s="2"/>
    </row>
    <row r="101" spans="1:9" ht="18" customHeight="1" x14ac:dyDescent="0.2">
      <c r="A101" s="36"/>
      <c r="B101" s="37"/>
      <c r="C101" s="38"/>
      <c r="D101" s="38"/>
      <c r="E101" s="37"/>
      <c r="F101" s="10"/>
      <c r="G101" s="9"/>
      <c r="H101" s="11"/>
      <c r="I101" s="2"/>
    </row>
    <row r="102" spans="1:9" ht="12.75" customHeight="1" x14ac:dyDescent="0.2">
      <c r="A102" s="39" t="s">
        <v>14</v>
      </c>
      <c r="B102" s="39"/>
      <c r="C102" s="39"/>
      <c r="D102" s="39"/>
      <c r="E102" s="39"/>
      <c r="F102" s="39"/>
      <c r="G102" s="39"/>
      <c r="H102" s="28">
        <f>SUM(H100:H101)</f>
        <v>182.5</v>
      </c>
      <c r="I102" s="2"/>
    </row>
    <row r="103" spans="1:9" s="4" customFormat="1" ht="12.75" customHeight="1" x14ac:dyDescent="0.2">
      <c r="A103" s="12" t="s">
        <v>0</v>
      </c>
      <c r="B103" s="13" t="s">
        <v>4</v>
      </c>
      <c r="C103" s="35" t="s">
        <v>6</v>
      </c>
      <c r="D103" s="35"/>
      <c r="E103" s="13" t="s">
        <v>5</v>
      </c>
      <c r="F103" s="5" t="s">
        <v>1</v>
      </c>
      <c r="G103" s="5" t="s">
        <v>2</v>
      </c>
      <c r="H103" s="5" t="s">
        <v>3</v>
      </c>
      <c r="I103" s="3"/>
    </row>
    <row r="104" spans="1:9" ht="18" customHeight="1" x14ac:dyDescent="0.2">
      <c r="A104" s="36" t="s">
        <v>32</v>
      </c>
      <c r="B104" s="37" t="s">
        <v>12</v>
      </c>
      <c r="C104" s="38" t="s">
        <v>34</v>
      </c>
      <c r="D104" s="38"/>
      <c r="E104" s="37" t="s">
        <v>8</v>
      </c>
      <c r="F104" s="10">
        <v>182.5</v>
      </c>
      <c r="G104" s="9">
        <v>1</v>
      </c>
      <c r="H104" s="11">
        <f>F104*G104</f>
        <v>182.5</v>
      </c>
      <c r="I104" s="2"/>
    </row>
    <row r="105" spans="1:9" ht="18" customHeight="1" x14ac:dyDescent="0.2">
      <c r="A105" s="36"/>
      <c r="B105" s="37"/>
      <c r="C105" s="38"/>
      <c r="D105" s="38"/>
      <c r="E105" s="37"/>
      <c r="F105" s="10"/>
      <c r="G105" s="9"/>
      <c r="H105" s="11"/>
      <c r="I105" s="2"/>
    </row>
    <row r="106" spans="1:9" ht="12.75" customHeight="1" x14ac:dyDescent="0.2">
      <c r="A106" s="39" t="s">
        <v>14</v>
      </c>
      <c r="B106" s="39"/>
      <c r="C106" s="39"/>
      <c r="D106" s="39"/>
      <c r="E106" s="39"/>
      <c r="F106" s="39"/>
      <c r="G106" s="39"/>
      <c r="H106" s="28">
        <f>SUM(H104:H105)</f>
        <v>182.5</v>
      </c>
      <c r="I106" s="2"/>
    </row>
    <row r="107" spans="1:9" ht="15.75" customHeight="1" x14ac:dyDescent="0.2">
      <c r="A107" s="40" t="s">
        <v>7</v>
      </c>
      <c r="B107" s="40"/>
      <c r="C107" s="40"/>
      <c r="D107" s="40"/>
      <c r="E107" s="40"/>
      <c r="F107" s="40"/>
      <c r="G107" s="40"/>
      <c r="H107" s="26">
        <f>H102+H106</f>
        <v>365</v>
      </c>
      <c r="I107" s="2"/>
    </row>
    <row r="108" spans="1:9" ht="15" customHeight="1" x14ac:dyDescent="0.2">
      <c r="A108" s="32" t="s">
        <v>55</v>
      </c>
      <c r="B108" s="32"/>
      <c r="C108" s="32"/>
      <c r="D108" s="32"/>
      <c r="E108" s="33" t="s">
        <v>10</v>
      </c>
      <c r="F108" s="33"/>
      <c r="G108" s="34" t="s">
        <v>11</v>
      </c>
      <c r="H108" s="34"/>
    </row>
    <row r="109" spans="1:9" s="24" customFormat="1" ht="12.75" customHeight="1" x14ac:dyDescent="0.2">
      <c r="A109" s="20" t="s">
        <v>0</v>
      </c>
      <c r="B109" s="21" t="s">
        <v>4</v>
      </c>
      <c r="C109" s="41" t="s">
        <v>6</v>
      </c>
      <c r="D109" s="41"/>
      <c r="E109" s="21" t="s">
        <v>5</v>
      </c>
      <c r="F109" s="22" t="s">
        <v>1</v>
      </c>
      <c r="G109" s="22" t="s">
        <v>2</v>
      </c>
      <c r="H109" s="22" t="s">
        <v>3</v>
      </c>
      <c r="I109" s="23"/>
    </row>
    <row r="110" spans="1:9" ht="31.5" customHeight="1" x14ac:dyDescent="0.2">
      <c r="A110" s="36" t="s">
        <v>58</v>
      </c>
      <c r="B110" s="37" t="s">
        <v>57</v>
      </c>
      <c r="C110" s="38" t="s">
        <v>59</v>
      </c>
      <c r="D110" s="38"/>
      <c r="E110" s="37" t="s">
        <v>56</v>
      </c>
      <c r="F110" s="10">
        <v>365</v>
      </c>
      <c r="G110" s="9">
        <v>1.5</v>
      </c>
      <c r="H110" s="11">
        <f>F110*G110</f>
        <v>547.5</v>
      </c>
      <c r="I110" s="2"/>
    </row>
    <row r="111" spans="1:9" ht="18" customHeight="1" x14ac:dyDescent="0.2">
      <c r="A111" s="36"/>
      <c r="B111" s="37"/>
      <c r="C111" s="38"/>
      <c r="D111" s="38"/>
      <c r="E111" s="37"/>
      <c r="F111" s="10"/>
      <c r="G111" s="9"/>
      <c r="H111" s="11"/>
      <c r="I111" s="2"/>
    </row>
    <row r="112" spans="1:9" ht="12.75" customHeight="1" x14ac:dyDescent="0.2">
      <c r="A112" s="39" t="s">
        <v>14</v>
      </c>
      <c r="B112" s="39"/>
      <c r="C112" s="39"/>
      <c r="D112" s="39"/>
      <c r="E112" s="39"/>
      <c r="F112" s="39"/>
      <c r="G112" s="39"/>
      <c r="H112" s="28">
        <f>SUM(H110:H111)</f>
        <v>547.5</v>
      </c>
      <c r="I112" s="2"/>
    </row>
    <row r="113" spans="1:9" ht="15.75" customHeight="1" x14ac:dyDescent="0.2">
      <c r="A113" s="40" t="s">
        <v>28</v>
      </c>
      <c r="B113" s="40"/>
      <c r="C113" s="40"/>
      <c r="D113" s="40"/>
      <c r="E113" s="40"/>
      <c r="F113" s="40"/>
      <c r="G113" s="40"/>
      <c r="H113" s="26">
        <f>H112</f>
        <v>547.5</v>
      </c>
      <c r="I113" s="2"/>
    </row>
    <row r="114" spans="1:9" ht="15" customHeight="1" x14ac:dyDescent="0.2">
      <c r="A114" s="32" t="s">
        <v>54</v>
      </c>
      <c r="B114" s="32"/>
      <c r="C114" s="32"/>
      <c r="D114" s="32"/>
      <c r="E114" s="33" t="s">
        <v>10</v>
      </c>
      <c r="F114" s="33"/>
      <c r="G114" s="34" t="s">
        <v>11</v>
      </c>
      <c r="H114" s="34"/>
    </row>
    <row r="115" spans="1:9" s="24" customFormat="1" ht="12.75" customHeight="1" x14ac:dyDescent="0.2">
      <c r="A115" s="20" t="s">
        <v>0</v>
      </c>
      <c r="B115" s="21" t="s">
        <v>4</v>
      </c>
      <c r="C115" s="41" t="s">
        <v>6</v>
      </c>
      <c r="D115" s="41"/>
      <c r="E115" s="21" t="s">
        <v>5</v>
      </c>
      <c r="F115" s="22" t="s">
        <v>1</v>
      </c>
      <c r="G115" s="22" t="s">
        <v>2</v>
      </c>
      <c r="H115" s="22" t="s">
        <v>3</v>
      </c>
      <c r="I115" s="23"/>
    </row>
    <row r="116" spans="1:9" ht="18" customHeight="1" x14ac:dyDescent="0.2">
      <c r="A116" s="36" t="s">
        <v>40</v>
      </c>
      <c r="B116" s="37" t="s">
        <v>38</v>
      </c>
      <c r="C116" s="38" t="s">
        <v>41</v>
      </c>
      <c r="D116" s="38"/>
      <c r="E116" s="37" t="s">
        <v>37</v>
      </c>
      <c r="F116" s="10">
        <v>365</v>
      </c>
      <c r="G116" s="9">
        <v>1.5</v>
      </c>
      <c r="H116" s="11">
        <f>F116*G116</f>
        <v>547.5</v>
      </c>
      <c r="I116" s="2"/>
    </row>
    <row r="117" spans="1:9" ht="18" customHeight="1" x14ac:dyDescent="0.2">
      <c r="A117" s="36"/>
      <c r="B117" s="37"/>
      <c r="C117" s="38"/>
      <c r="D117" s="38"/>
      <c r="E117" s="37"/>
      <c r="F117" s="10"/>
      <c r="G117" s="9"/>
      <c r="H117" s="11"/>
      <c r="I117" s="2"/>
    </row>
    <row r="118" spans="1:9" ht="12.75" customHeight="1" x14ac:dyDescent="0.2">
      <c r="A118" s="39" t="s">
        <v>14</v>
      </c>
      <c r="B118" s="39"/>
      <c r="C118" s="39"/>
      <c r="D118" s="39"/>
      <c r="E118" s="39"/>
      <c r="F118" s="39"/>
      <c r="G118" s="39"/>
      <c r="H118" s="28">
        <f>SUM(H116:H117)</f>
        <v>547.5</v>
      </c>
      <c r="I118" s="2"/>
    </row>
    <row r="119" spans="1:9" ht="15.75" customHeight="1" x14ac:dyDescent="0.2">
      <c r="A119" s="40" t="s">
        <v>28</v>
      </c>
      <c r="B119" s="40"/>
      <c r="C119" s="40"/>
      <c r="D119" s="40"/>
      <c r="E119" s="40"/>
      <c r="F119" s="40"/>
      <c r="G119" s="40"/>
      <c r="H119" s="26">
        <f>H118</f>
        <v>547.5</v>
      </c>
      <c r="I119" s="2"/>
    </row>
    <row r="120" spans="1:9" ht="15" customHeight="1" x14ac:dyDescent="0.2">
      <c r="A120" s="32" t="s">
        <v>22</v>
      </c>
      <c r="B120" s="32"/>
      <c r="C120" s="32"/>
      <c r="D120" s="32"/>
      <c r="E120" s="33" t="s">
        <v>10</v>
      </c>
      <c r="F120" s="33"/>
      <c r="G120" s="34" t="s">
        <v>11</v>
      </c>
      <c r="H120" s="34"/>
    </row>
    <row r="121" spans="1:9" s="4" customFormat="1" ht="12.95" customHeight="1" x14ac:dyDescent="0.2">
      <c r="A121" s="12" t="s">
        <v>0</v>
      </c>
      <c r="B121" s="13" t="s">
        <v>4</v>
      </c>
      <c r="C121" s="35" t="s">
        <v>6</v>
      </c>
      <c r="D121" s="35"/>
      <c r="E121" s="13" t="s">
        <v>5</v>
      </c>
      <c r="F121" s="5" t="s">
        <v>1</v>
      </c>
      <c r="G121" s="5" t="s">
        <v>2</v>
      </c>
      <c r="H121" s="5" t="s">
        <v>3</v>
      </c>
      <c r="I121" s="3"/>
    </row>
    <row r="122" spans="1:9" ht="18" customHeight="1" x14ac:dyDescent="0.2">
      <c r="A122" s="36" t="s">
        <v>50</v>
      </c>
      <c r="B122" s="37" t="s">
        <v>12</v>
      </c>
      <c r="C122" s="38" t="s">
        <v>52</v>
      </c>
      <c r="D122" s="38"/>
      <c r="E122" s="37" t="s">
        <v>8</v>
      </c>
      <c r="F122" s="10">
        <v>182.5</v>
      </c>
      <c r="G122" s="9">
        <v>1</v>
      </c>
      <c r="H122" s="11">
        <f>F122*G122</f>
        <v>182.5</v>
      </c>
      <c r="I122" s="2"/>
    </row>
    <row r="123" spans="1:9" ht="18" customHeight="1" x14ac:dyDescent="0.2">
      <c r="A123" s="36"/>
      <c r="B123" s="37"/>
      <c r="C123" s="38"/>
      <c r="D123" s="38"/>
      <c r="E123" s="37"/>
      <c r="F123" s="10"/>
      <c r="G123" s="9"/>
      <c r="H123" s="11"/>
      <c r="I123" s="2"/>
    </row>
    <row r="124" spans="1:9" ht="12.75" customHeight="1" x14ac:dyDescent="0.2">
      <c r="A124" s="39" t="s">
        <v>14</v>
      </c>
      <c r="B124" s="39"/>
      <c r="C124" s="39"/>
      <c r="D124" s="39"/>
      <c r="E124" s="39"/>
      <c r="F124" s="39"/>
      <c r="G124" s="39"/>
      <c r="H124" s="28">
        <f>SUM(H122:H123)</f>
        <v>182.5</v>
      </c>
      <c r="I124" s="2"/>
    </row>
    <row r="125" spans="1:9" s="4" customFormat="1" ht="12.75" customHeight="1" x14ac:dyDescent="0.2">
      <c r="A125" s="12" t="s">
        <v>0</v>
      </c>
      <c r="B125" s="13" t="s">
        <v>4</v>
      </c>
      <c r="C125" s="35" t="s">
        <v>6</v>
      </c>
      <c r="D125" s="35"/>
      <c r="E125" s="13" t="s">
        <v>5</v>
      </c>
      <c r="F125" s="5" t="s">
        <v>1</v>
      </c>
      <c r="G125" s="5" t="s">
        <v>2</v>
      </c>
      <c r="H125" s="5" t="s">
        <v>3</v>
      </c>
      <c r="I125" s="3"/>
    </row>
    <row r="126" spans="1:9" ht="18" customHeight="1" x14ac:dyDescent="0.2">
      <c r="A126" s="36" t="s">
        <v>32</v>
      </c>
      <c r="B126" s="37" t="s">
        <v>12</v>
      </c>
      <c r="C126" s="38" t="s">
        <v>34</v>
      </c>
      <c r="D126" s="38"/>
      <c r="E126" s="37" t="s">
        <v>8</v>
      </c>
      <c r="F126" s="10">
        <v>182.5</v>
      </c>
      <c r="G126" s="9">
        <v>1</v>
      </c>
      <c r="H126" s="11">
        <f>F126*G126</f>
        <v>182.5</v>
      </c>
      <c r="I126" s="2"/>
    </row>
    <row r="127" spans="1:9" ht="18" customHeight="1" x14ac:dyDescent="0.2">
      <c r="A127" s="36"/>
      <c r="B127" s="37"/>
      <c r="C127" s="38"/>
      <c r="D127" s="38"/>
      <c r="E127" s="37"/>
      <c r="F127" s="10"/>
      <c r="G127" s="9"/>
      <c r="H127" s="11"/>
      <c r="I127" s="2"/>
    </row>
    <row r="128" spans="1:9" ht="12.75" customHeight="1" x14ac:dyDescent="0.2">
      <c r="A128" s="39" t="s">
        <v>14</v>
      </c>
      <c r="B128" s="39"/>
      <c r="C128" s="39"/>
      <c r="D128" s="39"/>
      <c r="E128" s="39"/>
      <c r="F128" s="39"/>
      <c r="G128" s="39"/>
      <c r="H128" s="28">
        <f>SUM(H126:H127)</f>
        <v>182.5</v>
      </c>
      <c r="I128" s="2"/>
    </row>
    <row r="129" spans="1:9" s="24" customFormat="1" ht="12.75" customHeight="1" x14ac:dyDescent="0.2">
      <c r="A129" s="20" t="s">
        <v>0</v>
      </c>
      <c r="B129" s="21" t="s">
        <v>4</v>
      </c>
      <c r="C129" s="41" t="s">
        <v>6</v>
      </c>
      <c r="D129" s="41"/>
      <c r="E129" s="21" t="s">
        <v>5</v>
      </c>
      <c r="F129" s="22" t="s">
        <v>1</v>
      </c>
      <c r="G129" s="22" t="s">
        <v>2</v>
      </c>
      <c r="H129" s="22" t="s">
        <v>3</v>
      </c>
      <c r="I129" s="23"/>
    </row>
    <row r="130" spans="1:9" ht="31.5" customHeight="1" x14ac:dyDescent="0.2">
      <c r="A130" s="36" t="s">
        <v>58</v>
      </c>
      <c r="B130" s="37" t="s">
        <v>57</v>
      </c>
      <c r="C130" s="38" t="s">
        <v>59</v>
      </c>
      <c r="D130" s="38"/>
      <c r="E130" s="37" t="s">
        <v>56</v>
      </c>
      <c r="F130" s="10">
        <v>365</v>
      </c>
      <c r="G130" s="9">
        <v>1.5</v>
      </c>
      <c r="H130" s="11">
        <f>F130*G130</f>
        <v>547.5</v>
      </c>
      <c r="I130" s="2"/>
    </row>
    <row r="131" spans="1:9" ht="18" customHeight="1" x14ac:dyDescent="0.2">
      <c r="A131" s="36"/>
      <c r="B131" s="37"/>
      <c r="C131" s="38"/>
      <c r="D131" s="38"/>
      <c r="E131" s="37"/>
      <c r="F131" s="10"/>
      <c r="G131" s="9"/>
      <c r="H131" s="11"/>
      <c r="I131" s="2"/>
    </row>
    <row r="132" spans="1:9" ht="12.75" customHeight="1" x14ac:dyDescent="0.2">
      <c r="A132" s="39" t="s">
        <v>14</v>
      </c>
      <c r="B132" s="39"/>
      <c r="C132" s="39"/>
      <c r="D132" s="39"/>
      <c r="E132" s="39"/>
      <c r="F132" s="39"/>
      <c r="G132" s="39"/>
      <c r="H132" s="28">
        <f>SUM(H130:H131)</f>
        <v>547.5</v>
      </c>
      <c r="I132" s="2"/>
    </row>
    <row r="133" spans="1:9" ht="15.75" customHeight="1" x14ac:dyDescent="0.2">
      <c r="A133" s="40" t="s">
        <v>7</v>
      </c>
      <c r="B133" s="40"/>
      <c r="C133" s="40"/>
      <c r="D133" s="40"/>
      <c r="E133" s="40"/>
      <c r="F133" s="40"/>
      <c r="G133" s="40"/>
      <c r="H133" s="26">
        <f>H124+H128+H132</f>
        <v>912.5</v>
      </c>
      <c r="I133" s="2"/>
    </row>
    <row r="134" spans="1:9" ht="15" customHeight="1" x14ac:dyDescent="0.2">
      <c r="A134" s="32" t="s">
        <v>23</v>
      </c>
      <c r="B134" s="32"/>
      <c r="C134" s="32"/>
      <c r="D134" s="32"/>
      <c r="E134" s="33" t="s">
        <v>10</v>
      </c>
      <c r="F134" s="33"/>
      <c r="G134" s="34" t="s">
        <v>24</v>
      </c>
      <c r="H134" s="34"/>
    </row>
    <row r="135" spans="1:9" s="4" customFormat="1" ht="12.95" customHeight="1" x14ac:dyDescent="0.2">
      <c r="A135" s="12" t="s">
        <v>0</v>
      </c>
      <c r="B135" s="13" t="s">
        <v>4</v>
      </c>
      <c r="C135" s="35" t="s">
        <v>6</v>
      </c>
      <c r="D135" s="35"/>
      <c r="E135" s="13" t="s">
        <v>5</v>
      </c>
      <c r="F135" s="5" t="s">
        <v>1</v>
      </c>
      <c r="G135" s="5" t="s">
        <v>2</v>
      </c>
      <c r="H135" s="5" t="s">
        <v>3</v>
      </c>
      <c r="I135" s="3"/>
    </row>
    <row r="136" spans="1:9" ht="18" customHeight="1" x14ac:dyDescent="0.2">
      <c r="A136" s="36" t="s">
        <v>60</v>
      </c>
      <c r="B136" s="37" t="s">
        <v>25</v>
      </c>
      <c r="C136" s="38" t="s">
        <v>36</v>
      </c>
      <c r="D136" s="38"/>
      <c r="E136" s="37" t="s">
        <v>8</v>
      </c>
      <c r="F136" s="10">
        <v>365</v>
      </c>
      <c r="G136" s="9">
        <v>1</v>
      </c>
      <c r="H136" s="11">
        <f>F136*G136</f>
        <v>365</v>
      </c>
      <c r="I136" s="2"/>
    </row>
    <row r="137" spans="1:9" ht="18" customHeight="1" x14ac:dyDescent="0.2">
      <c r="A137" s="36"/>
      <c r="B137" s="37"/>
      <c r="C137" s="38"/>
      <c r="D137" s="38"/>
      <c r="E137" s="37"/>
      <c r="F137" s="10"/>
      <c r="G137" s="9"/>
      <c r="H137" s="11"/>
      <c r="I137" s="2"/>
    </row>
    <row r="138" spans="1:9" ht="18" customHeight="1" x14ac:dyDescent="0.2">
      <c r="A138" s="29"/>
      <c r="B138" s="30"/>
      <c r="C138" s="31"/>
      <c r="D138" s="31"/>
      <c r="E138" s="30"/>
      <c r="F138" s="10"/>
      <c r="G138" s="9"/>
      <c r="H138" s="11"/>
      <c r="I138" s="2"/>
    </row>
    <row r="139" spans="1:9" ht="18" customHeight="1" x14ac:dyDescent="0.2">
      <c r="A139" s="36" t="s">
        <v>61</v>
      </c>
      <c r="B139" s="37" t="s">
        <v>25</v>
      </c>
      <c r="C139" s="38" t="s">
        <v>36</v>
      </c>
      <c r="D139" s="38"/>
      <c r="E139" s="37" t="s">
        <v>8</v>
      </c>
      <c r="F139" s="10">
        <v>555.79999999999995</v>
      </c>
      <c r="G139" s="9">
        <v>1</v>
      </c>
      <c r="H139" s="11">
        <f>F139*G139</f>
        <v>555.79999999999995</v>
      </c>
      <c r="I139" s="2"/>
    </row>
    <row r="140" spans="1:9" ht="18" customHeight="1" x14ac:dyDescent="0.2">
      <c r="A140" s="36"/>
      <c r="B140" s="37"/>
      <c r="C140" s="38"/>
      <c r="D140" s="38"/>
      <c r="E140" s="37"/>
      <c r="F140" s="10"/>
      <c r="G140" s="9"/>
      <c r="H140" s="11"/>
      <c r="I140" s="2"/>
    </row>
    <row r="141" spans="1:9" ht="12.75" customHeight="1" x14ac:dyDescent="0.2">
      <c r="A141" s="39" t="s">
        <v>14</v>
      </c>
      <c r="B141" s="39"/>
      <c r="C141" s="39"/>
      <c r="D141" s="39"/>
      <c r="E141" s="39"/>
      <c r="F141" s="39"/>
      <c r="G141" s="39"/>
      <c r="H141" s="28">
        <f>SUM(H136:H140)</f>
        <v>920.8</v>
      </c>
      <c r="I141" s="2"/>
    </row>
    <row r="142" spans="1:9" s="4" customFormat="1" ht="12.95" customHeight="1" x14ac:dyDescent="0.2">
      <c r="A142" s="12" t="s">
        <v>0</v>
      </c>
      <c r="B142" s="13" t="s">
        <v>4</v>
      </c>
      <c r="C142" s="35" t="s">
        <v>6</v>
      </c>
      <c r="D142" s="35"/>
      <c r="E142" s="13" t="s">
        <v>5</v>
      </c>
      <c r="F142" s="5" t="s">
        <v>1</v>
      </c>
      <c r="G142" s="5" t="s">
        <v>2</v>
      </c>
      <c r="H142" s="5" t="s">
        <v>3</v>
      </c>
      <c r="I142" s="3"/>
    </row>
    <row r="143" spans="1:9" ht="18" customHeight="1" x14ac:dyDescent="0.2">
      <c r="A143" s="36" t="s">
        <v>40</v>
      </c>
      <c r="B143" s="37" t="s">
        <v>25</v>
      </c>
      <c r="C143" s="38" t="s">
        <v>34</v>
      </c>
      <c r="D143" s="38"/>
      <c r="E143" s="37" t="s">
        <v>8</v>
      </c>
      <c r="F143" s="10">
        <v>365</v>
      </c>
      <c r="G143" s="9">
        <v>1</v>
      </c>
      <c r="H143" s="11">
        <f>F143*G143</f>
        <v>365</v>
      </c>
      <c r="I143" s="2"/>
    </row>
    <row r="144" spans="1:9" ht="18" customHeight="1" x14ac:dyDescent="0.2">
      <c r="A144" s="36"/>
      <c r="B144" s="37"/>
      <c r="C144" s="38"/>
      <c r="D144" s="38"/>
      <c r="E144" s="37"/>
      <c r="F144" s="10"/>
      <c r="G144" s="9"/>
      <c r="H144" s="11"/>
      <c r="I144" s="2"/>
    </row>
    <row r="145" spans="1:9" ht="18" customHeight="1" x14ac:dyDescent="0.2">
      <c r="A145" s="29"/>
      <c r="B145" s="30"/>
      <c r="C145" s="31"/>
      <c r="D145" s="31"/>
      <c r="E145" s="30"/>
      <c r="F145" s="10"/>
      <c r="G145" s="9"/>
      <c r="H145" s="11"/>
      <c r="I145" s="2"/>
    </row>
    <row r="146" spans="1:9" ht="18" customHeight="1" x14ac:dyDescent="0.2">
      <c r="A146" s="36" t="s">
        <v>39</v>
      </c>
      <c r="B146" s="37" t="s">
        <v>25</v>
      </c>
      <c r="C146" s="38" t="s">
        <v>34</v>
      </c>
      <c r="D146" s="38"/>
      <c r="E146" s="37" t="s">
        <v>8</v>
      </c>
      <c r="F146" s="10">
        <v>555.79999999999995</v>
      </c>
      <c r="G146" s="9">
        <v>1</v>
      </c>
      <c r="H146" s="11">
        <f>F146*G146</f>
        <v>555.79999999999995</v>
      </c>
      <c r="I146" s="2"/>
    </row>
    <row r="147" spans="1:9" ht="18" customHeight="1" x14ac:dyDescent="0.2">
      <c r="A147" s="36"/>
      <c r="B147" s="37"/>
      <c r="C147" s="38"/>
      <c r="D147" s="38"/>
      <c r="E147" s="37"/>
      <c r="F147" s="10"/>
      <c r="G147" s="9"/>
      <c r="H147" s="11"/>
      <c r="I147" s="2"/>
    </row>
    <row r="148" spans="1:9" ht="12.75" customHeight="1" x14ac:dyDescent="0.2">
      <c r="A148" s="39" t="s">
        <v>14</v>
      </c>
      <c r="B148" s="39"/>
      <c r="C148" s="39"/>
      <c r="D148" s="39"/>
      <c r="E148" s="39"/>
      <c r="F148" s="39"/>
      <c r="G148" s="39"/>
      <c r="H148" s="28">
        <f>SUM(H143:H147)</f>
        <v>920.8</v>
      </c>
      <c r="I148" s="2"/>
    </row>
    <row r="149" spans="1:9" ht="15.75" customHeight="1" x14ac:dyDescent="0.2">
      <c r="A149" s="40" t="s">
        <v>7</v>
      </c>
      <c r="B149" s="40"/>
      <c r="C149" s="40"/>
      <c r="D149" s="40"/>
      <c r="E149" s="40"/>
      <c r="F149" s="40"/>
      <c r="G149" s="40"/>
      <c r="H149" s="26">
        <f>H141+H148</f>
        <v>1841.6</v>
      </c>
      <c r="I149" s="2"/>
    </row>
    <row r="150" spans="1:9" ht="15.75" customHeight="1" x14ac:dyDescent="0.2">
      <c r="A150" s="32" t="s">
        <v>19</v>
      </c>
      <c r="B150" s="32"/>
      <c r="C150" s="32"/>
      <c r="D150" s="32"/>
      <c r="E150" s="33" t="s">
        <v>10</v>
      </c>
      <c r="F150" s="33"/>
      <c r="G150" s="34" t="s">
        <v>11</v>
      </c>
      <c r="H150" s="34"/>
    </row>
    <row r="151" spans="1:9" s="4" customFormat="1" ht="12.95" customHeight="1" x14ac:dyDescent="0.2">
      <c r="A151" s="12" t="s">
        <v>0</v>
      </c>
      <c r="B151" s="13" t="s">
        <v>4</v>
      </c>
      <c r="C151" s="35" t="s">
        <v>6</v>
      </c>
      <c r="D151" s="35"/>
      <c r="E151" s="13" t="s">
        <v>5</v>
      </c>
      <c r="F151" s="5" t="s">
        <v>1</v>
      </c>
      <c r="G151" s="5" t="s">
        <v>2</v>
      </c>
      <c r="H151" s="5" t="s">
        <v>3</v>
      </c>
      <c r="I151" s="3"/>
    </row>
    <row r="152" spans="1:9" ht="18" customHeight="1" x14ac:dyDescent="0.2">
      <c r="A152" s="36" t="s">
        <v>30</v>
      </c>
      <c r="B152" s="37" t="s">
        <v>12</v>
      </c>
      <c r="C152" s="38" t="s">
        <v>36</v>
      </c>
      <c r="D152" s="38"/>
      <c r="E152" s="37" t="s">
        <v>8</v>
      </c>
      <c r="F152" s="10">
        <v>182.5</v>
      </c>
      <c r="G152" s="9">
        <v>1</v>
      </c>
      <c r="H152" s="11">
        <f>F152*G152</f>
        <v>182.5</v>
      </c>
      <c r="I152" s="2"/>
    </row>
    <row r="153" spans="1:9" ht="18" customHeight="1" x14ac:dyDescent="0.2">
      <c r="A153" s="36"/>
      <c r="B153" s="37"/>
      <c r="C153" s="38"/>
      <c r="D153" s="38"/>
      <c r="E153" s="37"/>
      <c r="F153" s="10"/>
      <c r="G153" s="9"/>
      <c r="H153" s="11"/>
      <c r="I153" s="2"/>
    </row>
    <row r="154" spans="1:9" ht="12.75" customHeight="1" x14ac:dyDescent="0.2">
      <c r="A154" s="39" t="s">
        <v>14</v>
      </c>
      <c r="B154" s="39"/>
      <c r="C154" s="39"/>
      <c r="D154" s="39"/>
      <c r="E154" s="39"/>
      <c r="F154" s="39"/>
      <c r="G154" s="39"/>
      <c r="H154" s="28">
        <f>SUM(H152:H153)</f>
        <v>182.5</v>
      </c>
      <c r="I154" s="2"/>
    </row>
    <row r="155" spans="1:9" s="4" customFormat="1" ht="12.95" customHeight="1" x14ac:dyDescent="0.2">
      <c r="A155" s="12" t="s">
        <v>0</v>
      </c>
      <c r="B155" s="13" t="s">
        <v>4</v>
      </c>
      <c r="C155" s="35" t="s">
        <v>6</v>
      </c>
      <c r="D155" s="35"/>
      <c r="E155" s="13" t="s">
        <v>5</v>
      </c>
      <c r="F155" s="5" t="s">
        <v>1</v>
      </c>
      <c r="G155" s="5" t="s">
        <v>2</v>
      </c>
      <c r="H155" s="5" t="s">
        <v>3</v>
      </c>
      <c r="I155" s="3"/>
    </row>
    <row r="156" spans="1:9" ht="18" customHeight="1" x14ac:dyDescent="0.2">
      <c r="A156" s="36" t="s">
        <v>62</v>
      </c>
      <c r="B156" s="37" t="s">
        <v>12</v>
      </c>
      <c r="C156" s="38" t="s">
        <v>64</v>
      </c>
      <c r="D156" s="38"/>
      <c r="E156" s="37" t="s">
        <v>63</v>
      </c>
      <c r="F156" s="10">
        <v>182.5</v>
      </c>
      <c r="G156" s="9">
        <v>1</v>
      </c>
      <c r="H156" s="11">
        <f>F156*G156</f>
        <v>182.5</v>
      </c>
      <c r="I156" s="2"/>
    </row>
    <row r="157" spans="1:9" ht="18" customHeight="1" x14ac:dyDescent="0.2">
      <c r="A157" s="36"/>
      <c r="B157" s="37"/>
      <c r="C157" s="38"/>
      <c r="D157" s="38"/>
      <c r="E157" s="37"/>
      <c r="F157" s="10"/>
      <c r="G157" s="9"/>
      <c r="H157" s="11"/>
      <c r="I157" s="2"/>
    </row>
    <row r="158" spans="1:9" ht="12.75" customHeight="1" x14ac:dyDescent="0.2">
      <c r="A158" s="39" t="s">
        <v>14</v>
      </c>
      <c r="B158" s="39"/>
      <c r="C158" s="39"/>
      <c r="D158" s="39"/>
      <c r="E158" s="39"/>
      <c r="F158" s="39"/>
      <c r="G158" s="39"/>
      <c r="H158" s="28">
        <f>SUM(H156:H157)</f>
        <v>182.5</v>
      </c>
      <c r="I158" s="2"/>
    </row>
    <row r="159" spans="1:9" s="4" customFormat="1" ht="12.75" customHeight="1" x14ac:dyDescent="0.2">
      <c r="A159" s="12" t="s">
        <v>0</v>
      </c>
      <c r="B159" s="13" t="s">
        <v>4</v>
      </c>
      <c r="C159" s="35" t="s">
        <v>6</v>
      </c>
      <c r="D159" s="35"/>
      <c r="E159" s="13" t="s">
        <v>5</v>
      </c>
      <c r="F159" s="5" t="s">
        <v>1</v>
      </c>
      <c r="G159" s="5" t="s">
        <v>2</v>
      </c>
      <c r="H159" s="5" t="s">
        <v>3</v>
      </c>
      <c r="I159" s="3"/>
    </row>
    <row r="160" spans="1:9" ht="18" customHeight="1" x14ac:dyDescent="0.2">
      <c r="A160" s="36" t="s">
        <v>32</v>
      </c>
      <c r="B160" s="37" t="s">
        <v>12</v>
      </c>
      <c r="C160" s="38" t="s">
        <v>34</v>
      </c>
      <c r="D160" s="38"/>
      <c r="E160" s="37" t="s">
        <v>8</v>
      </c>
      <c r="F160" s="10">
        <v>182.5</v>
      </c>
      <c r="G160" s="9">
        <v>1</v>
      </c>
      <c r="H160" s="11">
        <f>F160*G160</f>
        <v>182.5</v>
      </c>
      <c r="I160" s="2"/>
    </row>
    <row r="161" spans="1:9" ht="18" customHeight="1" x14ac:dyDescent="0.2">
      <c r="A161" s="36"/>
      <c r="B161" s="37"/>
      <c r="C161" s="38"/>
      <c r="D161" s="38"/>
      <c r="E161" s="37"/>
      <c r="F161" s="10"/>
      <c r="G161" s="9"/>
      <c r="H161" s="11"/>
      <c r="I161" s="2"/>
    </row>
    <row r="162" spans="1:9" ht="12.75" customHeight="1" x14ac:dyDescent="0.2">
      <c r="A162" s="39" t="s">
        <v>14</v>
      </c>
      <c r="B162" s="39"/>
      <c r="C162" s="39"/>
      <c r="D162" s="39"/>
      <c r="E162" s="39"/>
      <c r="F162" s="39"/>
      <c r="G162" s="39"/>
      <c r="H162" s="28">
        <f>SUM(H160:H161)</f>
        <v>182.5</v>
      </c>
      <c r="I162" s="2"/>
    </row>
    <row r="163" spans="1:9" s="24" customFormat="1" ht="12.75" customHeight="1" x14ac:dyDescent="0.2">
      <c r="A163" s="20" t="s">
        <v>0</v>
      </c>
      <c r="B163" s="21" t="s">
        <v>4</v>
      </c>
      <c r="C163" s="41" t="s">
        <v>6</v>
      </c>
      <c r="D163" s="41"/>
      <c r="E163" s="21" t="s">
        <v>5</v>
      </c>
      <c r="F163" s="22" t="s">
        <v>1</v>
      </c>
      <c r="G163" s="22" t="s">
        <v>2</v>
      </c>
      <c r="H163" s="22" t="s">
        <v>3</v>
      </c>
      <c r="I163" s="23"/>
    </row>
    <row r="164" spans="1:9" ht="18" customHeight="1" x14ac:dyDescent="0.2">
      <c r="A164" s="36" t="s">
        <v>68</v>
      </c>
      <c r="B164" s="37" t="s">
        <v>66</v>
      </c>
      <c r="C164" s="38" t="s">
        <v>72</v>
      </c>
      <c r="D164" s="38"/>
      <c r="E164" s="37" t="s">
        <v>65</v>
      </c>
      <c r="F164" s="10">
        <v>730</v>
      </c>
      <c r="G164" s="9">
        <v>3.5</v>
      </c>
      <c r="H164" s="11">
        <f>F164*G164</f>
        <v>2555</v>
      </c>
      <c r="I164" s="2"/>
    </row>
    <row r="165" spans="1:9" ht="18" customHeight="1" x14ac:dyDescent="0.2">
      <c r="A165" s="36"/>
      <c r="B165" s="37"/>
      <c r="C165" s="38"/>
      <c r="D165" s="38"/>
      <c r="E165" s="37"/>
      <c r="F165" s="10"/>
      <c r="G165" s="9"/>
      <c r="H165" s="11"/>
      <c r="I165" s="2"/>
    </row>
    <row r="166" spans="1:9" ht="18" customHeight="1" x14ac:dyDescent="0.2">
      <c r="A166" s="36" t="s">
        <v>67</v>
      </c>
      <c r="B166" s="37" t="s">
        <v>66</v>
      </c>
      <c r="C166" s="38" t="s">
        <v>71</v>
      </c>
      <c r="D166" s="38"/>
      <c r="E166" s="37" t="s">
        <v>65</v>
      </c>
      <c r="F166" s="10"/>
      <c r="G166" s="9"/>
      <c r="H166" s="11"/>
      <c r="I166" s="2"/>
    </row>
    <row r="167" spans="1:9" ht="18" customHeight="1" x14ac:dyDescent="0.2">
      <c r="A167" s="36"/>
      <c r="B167" s="37"/>
      <c r="C167" s="38"/>
      <c r="D167" s="38"/>
      <c r="E167" s="37"/>
      <c r="F167" s="10"/>
      <c r="G167" s="9"/>
      <c r="H167" s="11"/>
      <c r="I167" s="2"/>
    </row>
    <row r="168" spans="1:9" ht="18" customHeight="1" x14ac:dyDescent="0.2">
      <c r="A168" s="36" t="s">
        <v>69</v>
      </c>
      <c r="B168" s="37" t="s">
        <v>66</v>
      </c>
      <c r="C168" s="38" t="s">
        <v>73</v>
      </c>
      <c r="D168" s="38"/>
      <c r="E168" s="37" t="s">
        <v>65</v>
      </c>
      <c r="F168" s="10"/>
      <c r="G168" s="9"/>
      <c r="H168" s="11"/>
      <c r="I168" s="2"/>
    </row>
    <row r="169" spans="1:9" ht="18" customHeight="1" x14ac:dyDescent="0.2">
      <c r="A169" s="36"/>
      <c r="B169" s="37"/>
      <c r="C169" s="38"/>
      <c r="D169" s="38"/>
      <c r="E169" s="37"/>
      <c r="F169" s="10"/>
      <c r="G169" s="9"/>
      <c r="H169" s="11"/>
      <c r="I169" s="2"/>
    </row>
    <row r="170" spans="1:9" ht="18" customHeight="1" x14ac:dyDescent="0.2">
      <c r="A170" s="36" t="s">
        <v>70</v>
      </c>
      <c r="B170" s="37" t="s">
        <v>66</v>
      </c>
      <c r="C170" s="38" t="s">
        <v>74</v>
      </c>
      <c r="D170" s="38"/>
      <c r="E170" s="37" t="s">
        <v>65</v>
      </c>
      <c r="F170" s="10"/>
      <c r="G170" s="9"/>
      <c r="H170" s="11"/>
      <c r="I170" s="2"/>
    </row>
    <row r="171" spans="1:9" ht="18" customHeight="1" x14ac:dyDescent="0.2">
      <c r="A171" s="36"/>
      <c r="B171" s="37"/>
      <c r="C171" s="38"/>
      <c r="D171" s="38"/>
      <c r="E171" s="37"/>
      <c r="F171" s="10"/>
      <c r="G171" s="9"/>
      <c r="H171" s="11"/>
      <c r="I171" s="2"/>
    </row>
    <row r="172" spans="1:9" ht="12.75" customHeight="1" x14ac:dyDescent="0.2">
      <c r="A172" s="39" t="s">
        <v>14</v>
      </c>
      <c r="B172" s="39"/>
      <c r="C172" s="39"/>
      <c r="D172" s="39"/>
      <c r="E172" s="39"/>
      <c r="F172" s="39"/>
      <c r="G172" s="39"/>
      <c r="H172" s="28">
        <f>SUM(H164:H165)</f>
        <v>2555</v>
      </c>
      <c r="I172" s="2"/>
    </row>
    <row r="173" spans="1:9" ht="15.75" customHeight="1" x14ac:dyDescent="0.2">
      <c r="A173" s="40" t="s">
        <v>13</v>
      </c>
      <c r="B173" s="40"/>
      <c r="C173" s="40"/>
      <c r="D173" s="40"/>
      <c r="E173" s="40"/>
      <c r="F173" s="40"/>
      <c r="G173" s="40"/>
      <c r="H173" s="26">
        <f>H172+H162+H154+H158</f>
        <v>3102.5</v>
      </c>
      <c r="I173" s="2"/>
    </row>
    <row r="174" spans="1:9" ht="12.75" customHeight="1" x14ac:dyDescent="0.2">
      <c r="A174" s="17"/>
      <c r="B174" s="18"/>
      <c r="C174" s="8"/>
      <c r="D174" s="16"/>
      <c r="E174" s="18"/>
      <c r="F174" s="14"/>
      <c r="G174" s="14"/>
      <c r="H174" s="27"/>
      <c r="I174" s="2"/>
    </row>
    <row r="175" spans="1:9" ht="15.75" x14ac:dyDescent="0.25">
      <c r="A175" s="42" t="s">
        <v>9</v>
      </c>
      <c r="B175" s="42"/>
      <c r="C175" s="42"/>
      <c r="D175" s="42"/>
      <c r="E175" s="42"/>
      <c r="F175" s="42"/>
      <c r="G175" s="42"/>
      <c r="H175" s="25">
        <f>H18+H27+H41+H59+H77+H83+H97+H107+H113+H119+H133+H149+H173</f>
        <v>12877.06</v>
      </c>
    </row>
  </sheetData>
  <mergeCells count="275">
    <mergeCell ref="B166:B167"/>
    <mergeCell ref="C166:D167"/>
    <mergeCell ref="A132:G132"/>
    <mergeCell ref="C155:D155"/>
    <mergeCell ref="A156:A157"/>
    <mergeCell ref="B156:B157"/>
    <mergeCell ref="C156:D157"/>
    <mergeCell ref="E156:E157"/>
    <mergeCell ref="A164:A165"/>
    <mergeCell ref="B164:B165"/>
    <mergeCell ref="C164:D165"/>
    <mergeCell ref="A160:A161"/>
    <mergeCell ref="B160:B161"/>
    <mergeCell ref="C160:D161"/>
    <mergeCell ref="E160:E161"/>
    <mergeCell ref="A162:G162"/>
    <mergeCell ref="C151:D151"/>
    <mergeCell ref="A102:G102"/>
    <mergeCell ref="C103:D103"/>
    <mergeCell ref="A104:A105"/>
    <mergeCell ref="B104:B105"/>
    <mergeCell ref="C104:D105"/>
    <mergeCell ref="E104:E105"/>
    <mergeCell ref="A106:G106"/>
    <mergeCell ref="A108:D108"/>
    <mergeCell ref="E108:F108"/>
    <mergeCell ref="G108:H108"/>
    <mergeCell ref="A175:G175"/>
    <mergeCell ref="A21:A22"/>
    <mergeCell ref="B21:B22"/>
    <mergeCell ref="C21:D22"/>
    <mergeCell ref="E21:E22"/>
    <mergeCell ref="C33:D33"/>
    <mergeCell ref="A34:A35"/>
    <mergeCell ref="B34:B35"/>
    <mergeCell ref="C34:D35"/>
    <mergeCell ref="E34:E35"/>
    <mergeCell ref="A152:A153"/>
    <mergeCell ref="B152:B153"/>
    <mergeCell ref="C152:D153"/>
    <mergeCell ref="E152:E153"/>
    <mergeCell ref="A154:G154"/>
    <mergeCell ref="A173:G173"/>
    <mergeCell ref="A158:G158"/>
    <mergeCell ref="A88:G88"/>
    <mergeCell ref="C93:D93"/>
    <mergeCell ref="A94:A95"/>
    <mergeCell ref="B94:B95"/>
    <mergeCell ref="C94:D95"/>
    <mergeCell ref="E94:E95"/>
    <mergeCell ref="E80:E81"/>
    <mergeCell ref="E166:E167"/>
    <mergeCell ref="A172:G172"/>
    <mergeCell ref="C159:D159"/>
    <mergeCell ref="E164:E165"/>
    <mergeCell ref="A168:A169"/>
    <mergeCell ref="B168:B169"/>
    <mergeCell ref="C168:D169"/>
    <mergeCell ref="A141:G141"/>
    <mergeCell ref="A149:G149"/>
    <mergeCell ref="A150:D150"/>
    <mergeCell ref="E150:F150"/>
    <mergeCell ref="G150:H150"/>
    <mergeCell ref="C163:D163"/>
    <mergeCell ref="A146:A147"/>
    <mergeCell ref="B146:B147"/>
    <mergeCell ref="C146:D147"/>
    <mergeCell ref="E146:E147"/>
    <mergeCell ref="A148:G148"/>
    <mergeCell ref="E168:E169"/>
    <mergeCell ref="A170:A171"/>
    <mergeCell ref="B170:B171"/>
    <mergeCell ref="C170:D171"/>
    <mergeCell ref="E170:E171"/>
    <mergeCell ref="A166:A167"/>
    <mergeCell ref="A134:D134"/>
    <mergeCell ref="E134:F134"/>
    <mergeCell ref="G134:H134"/>
    <mergeCell ref="C142:D142"/>
    <mergeCell ref="A143:A144"/>
    <mergeCell ref="B143:B144"/>
    <mergeCell ref="C143:D144"/>
    <mergeCell ref="E143:E144"/>
    <mergeCell ref="A133:G133"/>
    <mergeCell ref="A136:A137"/>
    <mergeCell ref="B136:B137"/>
    <mergeCell ref="C136:D137"/>
    <mergeCell ref="E136:E137"/>
    <mergeCell ref="A139:A140"/>
    <mergeCell ref="B139:B140"/>
    <mergeCell ref="C139:D140"/>
    <mergeCell ref="E139:E140"/>
    <mergeCell ref="C135:D135"/>
    <mergeCell ref="C129:D129"/>
    <mergeCell ref="A130:A131"/>
    <mergeCell ref="B130:B131"/>
    <mergeCell ref="C130:D131"/>
    <mergeCell ref="A126:A127"/>
    <mergeCell ref="B126:B127"/>
    <mergeCell ref="C126:D127"/>
    <mergeCell ref="E126:E127"/>
    <mergeCell ref="A128:G128"/>
    <mergeCell ref="E130:E131"/>
    <mergeCell ref="A122:A123"/>
    <mergeCell ref="B122:B123"/>
    <mergeCell ref="C122:D123"/>
    <mergeCell ref="E122:E123"/>
    <mergeCell ref="A124:G124"/>
    <mergeCell ref="C125:D125"/>
    <mergeCell ref="A120:D120"/>
    <mergeCell ref="E120:F120"/>
    <mergeCell ref="G120:H120"/>
    <mergeCell ref="C121:D121"/>
    <mergeCell ref="A116:A117"/>
    <mergeCell ref="B116:B117"/>
    <mergeCell ref="C116:D117"/>
    <mergeCell ref="E116:E117"/>
    <mergeCell ref="A118:G118"/>
    <mergeCell ref="A119:G119"/>
    <mergeCell ref="A107:G107"/>
    <mergeCell ref="A114:D114"/>
    <mergeCell ref="E114:F114"/>
    <mergeCell ref="G114:H114"/>
    <mergeCell ref="C115:D115"/>
    <mergeCell ref="A112:G112"/>
    <mergeCell ref="A113:G113"/>
    <mergeCell ref="C109:D109"/>
    <mergeCell ref="A110:A111"/>
    <mergeCell ref="B110:B111"/>
    <mergeCell ref="C110:D111"/>
    <mergeCell ref="E110:E111"/>
    <mergeCell ref="C99:D99"/>
    <mergeCell ref="A100:A101"/>
    <mergeCell ref="A90:A91"/>
    <mergeCell ref="B90:B91"/>
    <mergeCell ref="C90:D91"/>
    <mergeCell ref="E90:E91"/>
    <mergeCell ref="A92:G92"/>
    <mergeCell ref="A97:G97"/>
    <mergeCell ref="A96:G96"/>
    <mergeCell ref="B100:B101"/>
    <mergeCell ref="C100:D101"/>
    <mergeCell ref="E100:E101"/>
    <mergeCell ref="C89:D89"/>
    <mergeCell ref="C79:D79"/>
    <mergeCell ref="A80:A81"/>
    <mergeCell ref="B80:B81"/>
    <mergeCell ref="C80:D81"/>
    <mergeCell ref="A76:G76"/>
    <mergeCell ref="A98:D98"/>
    <mergeCell ref="E98:F98"/>
    <mergeCell ref="G98:H98"/>
    <mergeCell ref="A78:D78"/>
    <mergeCell ref="E78:F78"/>
    <mergeCell ref="G78:H78"/>
    <mergeCell ref="A82:G82"/>
    <mergeCell ref="A83:G83"/>
    <mergeCell ref="C85:D85"/>
    <mergeCell ref="A86:A87"/>
    <mergeCell ref="B86:B87"/>
    <mergeCell ref="C86:D87"/>
    <mergeCell ref="E86:E87"/>
    <mergeCell ref="A72:G72"/>
    <mergeCell ref="C73:D73"/>
    <mergeCell ref="A74:A75"/>
    <mergeCell ref="B74:B75"/>
    <mergeCell ref="C74:D75"/>
    <mergeCell ref="E74:E75"/>
    <mergeCell ref="A68:G68"/>
    <mergeCell ref="A77:G77"/>
    <mergeCell ref="A84:D84"/>
    <mergeCell ref="E84:F84"/>
    <mergeCell ref="G84:H84"/>
    <mergeCell ref="A60:D60"/>
    <mergeCell ref="E60:F60"/>
    <mergeCell ref="G60:H60"/>
    <mergeCell ref="C69:D69"/>
    <mergeCell ref="A70:A71"/>
    <mergeCell ref="B70:B71"/>
    <mergeCell ref="C70:D71"/>
    <mergeCell ref="E70:E71"/>
    <mergeCell ref="C61:D61"/>
    <mergeCell ref="A62:A63"/>
    <mergeCell ref="C65:D65"/>
    <mergeCell ref="A66:A67"/>
    <mergeCell ref="B66:B67"/>
    <mergeCell ref="C66:D67"/>
    <mergeCell ref="E66:E67"/>
    <mergeCell ref="B62:B63"/>
    <mergeCell ref="C62:D63"/>
    <mergeCell ref="E62:E63"/>
    <mergeCell ref="A64:G64"/>
    <mergeCell ref="A56:A57"/>
    <mergeCell ref="B56:B57"/>
    <mergeCell ref="C56:D57"/>
    <mergeCell ref="E56:E57"/>
    <mergeCell ref="A58:G58"/>
    <mergeCell ref="A59:G59"/>
    <mergeCell ref="A52:A53"/>
    <mergeCell ref="B52:B53"/>
    <mergeCell ref="C52:D53"/>
    <mergeCell ref="E52:E53"/>
    <mergeCell ref="A54:G54"/>
    <mergeCell ref="C55:D55"/>
    <mergeCell ref="A48:A49"/>
    <mergeCell ref="B48:B49"/>
    <mergeCell ref="C48:D49"/>
    <mergeCell ref="E48:E49"/>
    <mergeCell ref="A50:G50"/>
    <mergeCell ref="C51:D51"/>
    <mergeCell ref="A44:A45"/>
    <mergeCell ref="B44:B45"/>
    <mergeCell ref="C44:D45"/>
    <mergeCell ref="E44:E45"/>
    <mergeCell ref="A46:G46"/>
    <mergeCell ref="C47:D47"/>
    <mergeCell ref="A40:G40"/>
    <mergeCell ref="A41:G41"/>
    <mergeCell ref="A42:D42"/>
    <mergeCell ref="E42:F42"/>
    <mergeCell ref="G42:H42"/>
    <mergeCell ref="C43:D43"/>
    <mergeCell ref="A32:G32"/>
    <mergeCell ref="C37:D37"/>
    <mergeCell ref="A38:A39"/>
    <mergeCell ref="B38:B39"/>
    <mergeCell ref="C38:D39"/>
    <mergeCell ref="E38:E39"/>
    <mergeCell ref="A36:G36"/>
    <mergeCell ref="A28:D28"/>
    <mergeCell ref="E28:F28"/>
    <mergeCell ref="G28:H28"/>
    <mergeCell ref="C29:D29"/>
    <mergeCell ref="A30:A31"/>
    <mergeCell ref="B30:B31"/>
    <mergeCell ref="C30:D31"/>
    <mergeCell ref="E30:E31"/>
    <mergeCell ref="A24:A25"/>
    <mergeCell ref="B24:B25"/>
    <mergeCell ref="C24:D25"/>
    <mergeCell ref="E24:E25"/>
    <mergeCell ref="A26:G26"/>
    <mergeCell ref="A27:G27"/>
    <mergeCell ref="A18:G18"/>
    <mergeCell ref="A19:D19"/>
    <mergeCell ref="E19:F19"/>
    <mergeCell ref="G19:H19"/>
    <mergeCell ref="C20:D20"/>
    <mergeCell ref="A9:G9"/>
    <mergeCell ref="C2:D2"/>
    <mergeCell ref="A3:A4"/>
    <mergeCell ref="B3:B4"/>
    <mergeCell ref="C3:D4"/>
    <mergeCell ref="E3:E4"/>
    <mergeCell ref="A17:G17"/>
    <mergeCell ref="C6:D6"/>
    <mergeCell ref="A7:A8"/>
    <mergeCell ref="B7:B8"/>
    <mergeCell ref="C7:D8"/>
    <mergeCell ref="E7:E8"/>
    <mergeCell ref="A13:G13"/>
    <mergeCell ref="C14:D14"/>
    <mergeCell ref="A15:A16"/>
    <mergeCell ref="B15:B16"/>
    <mergeCell ref="C15:D16"/>
    <mergeCell ref="E15:E16"/>
    <mergeCell ref="A1:D1"/>
    <mergeCell ref="E1:F1"/>
    <mergeCell ref="G1:H1"/>
    <mergeCell ref="C10:D10"/>
    <mergeCell ref="A11:A12"/>
    <mergeCell ref="B11:B12"/>
    <mergeCell ref="C11:D12"/>
    <mergeCell ref="E11:E12"/>
    <mergeCell ref="A5:G5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87" orientation="landscape" r:id="rId1"/>
  <headerFooter alignWithMargins="0">
    <oddHeader xml:space="preserve">&amp;C&amp;"Arial,Negrito"&amp;11Diárias e Deslocamentos&amp;"Arial,Normal" &amp;R&amp;"Arial,Negrito"Período de 01/02/2016 a 29/02/2016&amp;"Arial,Normal" </oddHeader>
    <oddFooter xml:space="preserve">&amp;R&amp;8Página &amp;P de &amp;N </oddFooter>
  </headerFooter>
  <rowBreaks count="4" manualBreakCount="4">
    <brk id="36" max="16383" man="1"/>
    <brk id="72" max="16383" man="1"/>
    <brk id="107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2017-03-15T21:46:19Z</dcterms:modified>
</cp:coreProperties>
</file>